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https://ntums365-my.sharepoint.com/personal/huangsl_m365_ntu_edu_tw/Documents/office365/Copilot/example/excel/"/>
    </mc:Choice>
  </mc:AlternateContent>
  <xr:revisionPtr revIDLastSave="0" documentId="8_{E72DF169-2B5E-4C59-91BA-4BDE11AA7CB2}" xr6:coauthVersionLast="47" xr6:coauthVersionMax="47" xr10:uidLastSave="{00000000-0000-0000-0000-000000000000}"/>
  <bookViews>
    <workbookView xWindow="-103" yWindow="-103" windowWidth="33120" windowHeight="18120" tabRatio="725" activeTab="1" xr2:uid="{6C4D3DB0-DD68-4BDE-9058-E5CDA6072188}"/>
  </bookViews>
  <sheets>
    <sheet name="data" sheetId="1" r:id="rId1"/>
    <sheet name="票數統計" sheetId="2" r:id="rId2"/>
    <sheet name="票數統計 (2)" sheetId="5" r:id="rId3"/>
    <sheet name="票數統計 (3)" sheetId="6" r:id="rId4"/>
    <sheet name="prompt" sheetId="3" r:id="rId5"/>
    <sheet name="Prompt2" sheetId="9" r:id="rId6"/>
    <sheet name="工作表4" sheetId="4" r:id="rId7"/>
    <sheet name="工作表7" sheetId="7" r:id="rId8"/>
    <sheet name="工作表8" sheetId="8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6" i="6" l="1"/>
  <c r="L25" i="6"/>
  <c r="L24" i="6"/>
  <c r="L23" i="6"/>
  <c r="L22" i="6"/>
  <c r="L21" i="6"/>
  <c r="L20" i="6"/>
  <c r="L19" i="6"/>
  <c r="L18" i="6"/>
  <c r="L17" i="6"/>
  <c r="L16" i="6"/>
  <c r="L15" i="6"/>
  <c r="L14" i="6"/>
  <c r="L13" i="6"/>
  <c r="L12" i="6"/>
  <c r="L11" i="6"/>
  <c r="L10" i="6"/>
  <c r="L9" i="6"/>
  <c r="L8" i="6"/>
  <c r="L7" i="6"/>
  <c r="L6" i="6"/>
  <c r="L5" i="6"/>
  <c r="L4" i="6"/>
  <c r="L3" i="6"/>
  <c r="L2" i="6"/>
  <c r="L3" i="5"/>
  <c r="L4" i="5"/>
  <c r="L5" i="5"/>
  <c r="L6" i="5"/>
  <c r="L7" i="5"/>
  <c r="L8" i="5"/>
  <c r="L9" i="5"/>
  <c r="L10" i="5"/>
  <c r="L11" i="5"/>
  <c r="L12" i="5"/>
  <c r="L13" i="5"/>
  <c r="L14" i="5"/>
  <c r="L15" i="5"/>
  <c r="L16" i="5"/>
  <c r="L17" i="5"/>
  <c r="L18" i="5"/>
  <c r="L19" i="5"/>
  <c r="L20" i="5"/>
  <c r="L21" i="5"/>
  <c r="L22" i="5"/>
  <c r="L23" i="5"/>
  <c r="L24" i="5"/>
  <c r="L25" i="5"/>
  <c r="L26" i="5"/>
  <c r="L2" i="5"/>
</calcChain>
</file>

<file path=xl/sharedStrings.xml><?xml version="1.0" encoding="utf-8"?>
<sst xmlns="http://schemas.openxmlformats.org/spreadsheetml/2006/main" count="436" uniqueCount="181">
  <si>
    <t> 第11屆立法委員罷免案24案暨新竹市第11屆市長高虹安罷免案，於本（26）日舉行投票，中央選舉委員會將依據臺北市、新北市、桃園市、臺中市、雲林縣、花蓮縣、臺東縣、基隆市及新竹市選舉委員會等9個直轄市、縣（市）選舉委員會開票統計結果於114年8月1日舉行委員會議審查投票結果，並依法公告。</t>
  </si>
  <si>
    <t>       中選會表示，依公職人員選舉罷免法第91條第1項及同法施行細則第51條規定，立法委員及市長罷免案投票結果，應由該會於投票完畢7日內公告罷免投票結果。又依同法第90條規定，罷免案投票結果，有效同意票數多於不同意票數，且同意票數達原選舉區選舉人總數四分之一以上，即為通過。有效罷免票數中，不同意票數多於同意票數，或同意票數不足原選舉區選舉人總數四分之一以上者，均為否決。</t>
  </si>
  <si>
    <t>        中選會說明，第11屆立法委員罷免案24案暨新竹市第11屆市長高虹安罷免案投票結果如下：</t>
  </si>
  <si>
    <t>一、第11屆立法委員罷免案：</t>
  </si>
  <si>
    <t>（一）臺北市第3選舉區王鴻薇罷免案，投票人總數為27萬4,312人，投票人數為16萬3,452人，投票率59.59%，有效票為16萬2,774票，其中同意罷免票數為7萬6,463票，佔46.97%；不同意罷免票數8萬6,311票，佔53.03%，無效票為678票，罷免案投票結果為否決。</t>
  </si>
  <si>
    <t>（二）臺北市第4選舉區李彥秀罷免案，投票人總數為31萬1,887人，投票人數為18萬4,454人，投票率59.14%，有效票為18萬3,729票，其中同意罷免票數為7萬8,560票，佔42.76%；不同意罷免票數10萬5,169票，佔57.24%，無效票為725票，罷免案投票結果為否決。</t>
  </si>
  <si>
    <t>（三）臺北市第6選舉區羅智強罷免案，投票人總數為22萬8,981人，投票人數為13萬2,103人，投票率57.69%，有效票為13萬1,534票，其中同意罷免票數為5萬6,726票，佔43.13%；不同意罷免票數7萬4,808票，佔56.87%，無效票為569票，罷免案投票結果為否決。</t>
  </si>
  <si>
    <t>（四）臺北市第7選舉區徐巧芯罷免案，投票人總數為23萬1,139人，投票人數為13萬8,630人，投票率59.98%，有效票為13萬8,034票，其中同意罷免票數為6萬2,633票，佔45.38%；不同意罷免票數7萬5,401票，佔54.62%，無效票為596票，罷免案投票結果為否決。</t>
  </si>
  <si>
    <t>（五）臺北市第8選舉區賴士葆罷免案，投票人總數為24萬4,753人，投票人數為14萬3,489人，投票率58.63%，有效票為14萬2,865票，其中同意罷免票數為5萬5,958票，佔39.17%；不同意罷免票數8萬6,907票，佔60.83%，無效票為624票，罷免案投票結果為否決。</t>
  </si>
  <si>
    <t>（六）新北市第1選舉區洪孟楷罷免案，投票人總數為40萬5,060人，投票人數為21萬7,546人，投票率53.71%，有效票為21萬6,400票，其中同意罷免票數為9萬4,808票，佔43.81%；不同意罷免票數12萬1,592票，佔56.19%，無效票為1,146票，罷免案投票結果為否決。</t>
  </si>
  <si>
    <t>（七）新北市第7選舉區葉元之罷免案，投票人總數為23萬1,042人，投票人數為13萬961人，投票率56.68%，有效票為13萬274票，其中同意罷免票數為6萬3,357票，佔48.63%；不同意罷免票數6萬6,917票，佔51.37%，無效票為687票，罷免案投票結果為否決。</t>
  </si>
  <si>
    <t>（八）新北市第8選舉區張智倫罷免案，投票人總數為28萬8,291人，投票人數為16萬3,480人，投票率56.71%，有效票為16萬2,450票，其中同意罷免票數為6萬7,131票，佔41.32%；不同意罷免票數9萬5,319票，佔58.68%，無效票為1,030票，罷免案投票結果為否決。</t>
  </si>
  <si>
    <t>（九）新北市第9選舉區林德福罷免案，投票人總數為23萬7,380人，投票人數為13萬6,061人，投票率57.32%，有效票為13萬5,346票，其中同意罷免票數為5萬1,484票，佔38.04%；不同意罷免票數8萬3,862票，佔61.96%，無效票為715票，罷免案投票結果為否決。</t>
  </si>
  <si>
    <t>（十）新北市第12選舉區廖先翔罷免案，投票人總數為26萬6,243人，投票人數為14萬456人，投票率52.75%，有效票為13萬9,742票，其中同意罷免票數為6萬944票，佔43.61%；不同意罷免票數7萬8,798票，佔56.39%，無效票為714票，罷免案投票結果為否決。</t>
  </si>
  <si>
    <t>（十一）桃園市第1選舉區牛煦庭罷免案，投票人總數為35萬4,065人，投票人數為19萬4,359人，投票率54.89%，有效票為19萬3,371票，其中同意罷免票數為8萬6,734票，佔44.85%；不同意罷免票數10萬6,637票，佔55.15%，無效票為988票，罷免案投票結果為否決。</t>
  </si>
  <si>
    <t>（十二）桃園市第2選舉區涂權吉罷免案，投票人總數為31萬6,423人，投票人數為17萬2,665人，投票率54.57%，有效票為17萬1,729票，其中同意罷免票數為7萬310票，佔40.94%；不同意罷免票數10萬1,419票，佔59.06%，無效票為936票，罷免案投票結果為否決。</t>
  </si>
  <si>
    <t>（十三）桃園市第3選舉區魯明哲罷免案，投票人總數為30萬9,001人，投票人數為17萬2,395人，投票率55.79%，有效票為17萬1,624票，其中同意罷免票數為6萬6,301票，佔38.63%；不同意罷免票數10萬5,323票，佔61.37%，無效票為771票，罷免案投票結果為否決。</t>
  </si>
  <si>
    <t>（十四）桃園市第4選舉區萬美玲罷免案，投票人總數為30萬6,688人，投票人數為17萬995人，投票率55.76%，有效票為17萬170票，其中同意罷免票數為7萬2,626票，佔42.68%；不同意罷免票數9萬7,544票，佔57.32%，無效票為825票，罷免案投票結果為否決。</t>
  </si>
  <si>
    <t>（十五）桃園市第5選舉區呂玉玲罷免案，投票人總數為28萬2,711人，投票人數為15萬8,627人，投票率56.11%，有效票為15萬7,798票，其中同意罷免票數為5萬9,828票，佔37.91%；不同意罷免票數9萬7,970票，佔62.09%，無效票為829票，罷免案投票結果為否決。</t>
  </si>
  <si>
    <t>（十六）桃園市第6選舉區邱若華罷免案，投票人總數為28萬5,041人，投票人數為15萬4,607人，投票率54.24%，有效票為15萬3,684票，其中同意罷免票數為6萬1,635票，佔40.11%；不同意罷免票數9萬2,049票，佔59.89%，無效票為923票，罷免案投票結果為否決。</t>
  </si>
  <si>
    <t>（十七）臺中市第4選舉區廖偉翔罷免案，投票人總數為33萬7,718人，投票人數為19萬1,337人，投票率56.66%，有效票為19萬346票，其中同意罷免票數為8萬3,812票，佔44.03%；不同意罷免票數10萬6,534票，佔55.97%，無效票為991票，罷免案投票結果為否決。</t>
  </si>
  <si>
    <t>（十八）臺中市第5選舉區黃健豪罷免案，投票人總數為37萬4,348人，投票人數為20萬9,430人，投票率55.95%，有效票為20萬8,454票，其中同意罷免票數為8萬8,914票，佔42.65%；不同意罷免票數11萬9,540票，佔57.35%，無效票為976票，罷免案投票結果為否決。</t>
  </si>
  <si>
    <t>（十九）臺中市第6選舉區羅廷瑋罷免案，投票人總數為27萬7,436人，投票人數為16萬1,305人，投票率58.14%，有效票為16萬434票，其中同意罷免票數為7萬4,012票，佔46.13%；不同意罷免票數8萬6,422票，佔53.87%，無效票為871票，罷免案投票結果為否決。</t>
  </si>
  <si>
    <t>（二十）雲林縣第1選舉區丁學忠罷免案，投票人總數為27萬1,663人，投票人數為13萬5,470人，投票率49.87%，有效票為13萬4,495票，其中同意罷免票數為5萬7,331票，佔42.63%；不同意罷免票數7萬7,164票，佔57.37%，無效票為975票，罷免案投票結果為否決。</t>
  </si>
  <si>
    <t>（二十一）花蓮縣選舉區傅崐萁罷免案，投票人總數為19萬1,367人，投票人數為11萬5,006人，投票率60.10%，有效票為11萬4,269票，其中同意罷免票數為4萬8,969票，佔42.85%；不同意罷免票數6萬5,300票，佔57.15%，無效票為737票，罷免案投票結果為否決。</t>
  </si>
  <si>
    <t>（二十二）臺東縣選舉區黃建賓罷免案，投票人總數為11萬3,385人，投票人數為5萬6,258人，投票率49.62%，有效票為5萬6,012票，其中同意罷免票數為2萬1,123票，佔37.71%；不同意罷免票數3萬4,889票，佔62.29%，無效票為246票，罷免案投票結果為否決。</t>
  </si>
  <si>
    <t>（二十三）基隆市選舉區林沛祥罷免案，投票人總數為30萬3,980人，投票人數為16萬2,263人，投票率53.38%，有效票為16萬1,437票，其中同意罷免票數為6萬5,143票，佔40.35%；不同意罷免票數9萬6,294票，佔59.65%，無效票為826票，罷免案投票結果為否決。</t>
  </si>
  <si>
    <t>（二十四）新竹市選舉區鄭正鈐罷免案，投票人總數為35萬7,063人，投票人數為21萬685人，投票率59%，有效票為20萬9,275票，其中同意罷免票數為8萬9,970票，佔42.99%；不同意罷免票數11萬9,305票，佔57.01%，無效票為1,410票，罷免案投票結果為否決。</t>
  </si>
  <si>
    <t>二、新竹市第11屆市長高虹安罷免案：</t>
  </si>
  <si>
    <t>新竹市第11屆市長高虹安罷免案，投票人總數為36萬311人，投票人數為21萬2,025人，投票率58.84%，有效票為21萬651票，其中同意罷免票數為8萬6,291票，佔40.96%；不同意罷免票數12萬4,360票，佔59.04%，無效票為1,374票，罷免案投票結果為否決。</t>
  </si>
  <si>
    <t>        中選會進一步說明，依公職人員選舉罷免法第92條第2項規定，罷免案否決者，在該被罷免人之任期內，不得對其再為罷免案之提議。</t>
  </si>
  <si>
    <t>罷免案名稱</t>
  </si>
  <si>
    <t>投票人總數</t>
  </si>
  <si>
    <t>投票人數</t>
  </si>
  <si>
    <t>投票率</t>
  </si>
  <si>
    <t>有效票數</t>
  </si>
  <si>
    <t>同意罷免票數</t>
  </si>
  <si>
    <t>同意罷免票比例</t>
  </si>
  <si>
    <t>不同意罷免票數</t>
  </si>
  <si>
    <t>不同意罷免票比例</t>
  </si>
  <si>
    <t>無效票數</t>
  </si>
  <si>
    <t>投票結果</t>
  </si>
  <si>
    <t>臺北市第3選舉區王鴻薇罷免案</t>
  </si>
  <si>
    <t>否決</t>
  </si>
  <si>
    <t>臺北市第4選舉區李彥秀罷免案</t>
  </si>
  <si>
    <t>縣市</t>
  </si>
  <si>
    <t>姓名</t>
  </si>
  <si>
    <t>有效票</t>
  </si>
  <si>
    <t>同意罷免票</t>
  </si>
  <si>
    <t>不同意罷免票</t>
  </si>
  <si>
    <t>百分比</t>
  </si>
  <si>
    <t>無效票</t>
  </si>
  <si>
    <t>臺北市</t>
  </si>
  <si>
    <t>王鴻薇</t>
  </si>
  <si>
    <t>李彥秀</t>
  </si>
  <si>
    <t>羅智強</t>
  </si>
  <si>
    <t>徐巧芯</t>
  </si>
  <si>
    <t>賴士葆</t>
  </si>
  <si>
    <t>新北市</t>
  </si>
  <si>
    <t>洪孟楷</t>
  </si>
  <si>
    <t>葉元之</t>
  </si>
  <si>
    <t>張智倫</t>
  </si>
  <si>
    <t>林德福</t>
  </si>
  <si>
    <t>廖先翔</t>
  </si>
  <si>
    <t>桃園市</t>
  </si>
  <si>
    <t>牛煦庭</t>
  </si>
  <si>
    <t>涂權吉</t>
  </si>
  <si>
    <t>魯明哲</t>
  </si>
  <si>
    <t>萬美玲</t>
  </si>
  <si>
    <t>呂玉玲</t>
  </si>
  <si>
    <t>邱若華</t>
  </si>
  <si>
    <t>臺中市</t>
  </si>
  <si>
    <t>廖偉翔</t>
  </si>
  <si>
    <t>黃健豪</t>
  </si>
  <si>
    <t>羅廷瑋</t>
  </si>
  <si>
    <t>雲林縣</t>
  </si>
  <si>
    <t>丁學忠</t>
  </si>
  <si>
    <t>花蓮縣</t>
  </si>
  <si>
    <t>傅崐萁</t>
  </si>
  <si>
    <t>臺東縣</t>
  </si>
  <si>
    <t>黃建賓</t>
  </si>
  <si>
    <t>基隆市</t>
  </si>
  <si>
    <t>林沛祥</t>
  </si>
  <si>
    <t>新竹市</t>
  </si>
  <si>
    <t>鄭正鈐</t>
  </si>
  <si>
    <t>高虹安</t>
  </si>
  <si>
    <t>要將範圍 A4:A30 的資料改成表格式，您可以依據每個罷免案的資訊提取出以下欄位，並將其整理成表格：</t>
  </si>
  <si>
    <t>建議的表格欄位：</t>
  </si>
  <si>
    <t>1. 罷免案名稱</t>
  </si>
  <si>
    <t>2. 投票人總數</t>
  </si>
  <si>
    <t>3. 投票人數</t>
  </si>
  <si>
    <t>4. 投票率</t>
  </si>
  <si>
    <t>5. 有效票數</t>
  </si>
  <si>
    <t>6. 同意罷免票數</t>
  </si>
  <si>
    <t>7. 同意罷免票比例</t>
  </si>
  <si>
    <t>8. 不同意罷免票數</t>
  </si>
  <si>
    <t>9. 不同意罷免票比例</t>
  </si>
  <si>
    <t>10. 無效票數</t>
  </si>
  <si>
    <t>11. 投票結果</t>
  </si>
  <si>
    <t>操作步驟：</t>
  </si>
  <si>
    <t>1. 在工作表中新增一個空白區域。</t>
  </si>
  <si>
    <t>2. 手動或使用公式提取每段文字中的相關資訊，並填入表格。</t>
  </si>
  <si>
    <t>欄1</t>
  </si>
  <si>
    <t>不同意票比例</t>
  </si>
  <si>
    <t>投票率最高的前五名，背景色為粉紅色及紅字粗體字</t>
  </si>
  <si>
    <t>投票人總數</t>
    <phoneticPr fontId="1" type="noConversion"/>
  </si>
  <si>
    <t>低於 50%：灰色</t>
  </si>
  <si>
    <t>50%~70%：黃色</t>
  </si>
  <si>
    <t>高於 70%：綠色</t>
  </si>
  <si>
    <t>數值高於或低於特定門檻時醒目提示
例如：投票率高於 70% 時，將儲存格設為綠色粗體。</t>
  </si>
  <si>
    <t>前 N 名或後 N 名醒目提示
例如：在「投票率 (%)」欄，將前 5 名設為紅色粗體、粉紅色底色。</t>
  </si>
  <si>
    <t>依據百分比區間分色
例如：
低於 50%：灰色
50%~70%：黃色
高於 70%：綠色</t>
  </si>
  <si>
    <t>特定文字自動標示
例如：「否決」自動設為橘色底色。</t>
  </si>
  <si>
    <t>數值重複時標示
例如：同一欄有重複的「投票人總數」時，自動標示為藍色。</t>
  </si>
  <si>
    <t>提供更多條件式格式設定範例</t>
  </si>
  <si>
    <t>以下是更多條件式格式設定範例，您可以在 Excel 中套用：</t>
  </si>
  <si>
    <t>1. 依據數值範圍分色</t>
  </si>
  <si>
    <t>低於 50%：灰色背景</t>
  </si>
  <si>
    <t>50%~70%：黃色背景</t>
  </si>
  <si>
    <t>高於 70%：綠色背景</t>
  </si>
  <si>
    <t>2. 前 N 名或後 N 名醒目提示</t>
  </si>
  <si>
    <t>例如：在「投票率 (%)」欄，將前 5 名設為紅色粗體、粉紅色底色。</t>
  </si>
  <si>
    <t>3. 特定文字自動標示</t>
  </si>
  <si>
    <t>例如：「否決」自動設為橘色底色。</t>
  </si>
  <si>
    <t>4. 數值重複時標示</t>
  </si>
  <si>
    <t>例如：同一欄有重複的「投票人總數」時，自動標示為藍色。</t>
  </si>
  <si>
    <t>5. 依據百分比區間分色</t>
  </si>
  <si>
    <t>例如：</t>
  </si>
  <si>
    <t>6. 當數值超過特定門檻時醒目提示</t>
  </si>
  <si>
    <t>例如：投票率高於 70% 時，將儲存格設為綠色粗體。</t>
  </si>
  <si>
    <t>7. 漸層資料橫條</t>
  </si>
  <si>
    <t>在「同意罷免百分比 (%)」欄中新增漸層資料橫條，依據數值大小自動分色。</t>
  </si>
  <si>
    <t>8. 特定欄位最高或最低值醒目提示</t>
  </si>
  <si>
    <t>例如：醒目提示「同意罷免百分比 (%)」欄中的最高 6。</t>
  </si>
  <si>
    <t>您可以在 Excel 的「條件格式」功能中，根據以上範例自訂規則，讓資料更易於檢視與分析。</t>
  </si>
  <si>
    <t>在'票數統計 (3)' 上的儲存格範圍 E1:E26,依據數值範圍分色 低於 50%：灰色背景 50%~70%：黃色背景 高於 70%：綠色背景</t>
  </si>
  <si>
    <t>填滿色彩: 銀色</t>
  </si>
  <si>
    <t>字型色彩: 黑色</t>
  </si>
  <si>
    <t>AaBbCc</t>
  </si>
  <si>
    <t>填滿色彩: 黃色</t>
  </si>
  <si>
    <t>填滿色彩: 綠色</t>
  </si>
  <si>
    <t>以下是「有效票」欄位中含有「162,774」的項目：</t>
  </si>
  <si>
    <t>表格3_5 (工作表: 票數統計 (3))</t>
  </si>
  <si>
    <t>表格3 (工作表: 票數統計 (2))</t>
  </si>
  <si>
    <t>表格1 (工作表: 工作表4)</t>
  </si>
  <si>
    <t>票數統計 (工作表: 票數統計)</t>
  </si>
  <si>
    <r>
      <t>•</t>
    </r>
    <r>
      <rPr>
        <sz val="20"/>
        <color rgb="FF595959"/>
        <rFont val="新細明體"/>
        <family val="1"/>
        <charset val="136"/>
        <scheme val="minor"/>
      </rPr>
      <t>當「不同意罷免百分比 (%)」儲存格大於 57.32 時醒目提示「同意罷免百分比 (%)」中的儲存格</t>
    </r>
    <phoneticPr fontId="1" type="noConversion"/>
  </si>
  <si>
    <r>
      <t>•</t>
    </r>
    <r>
      <rPr>
        <sz val="20"/>
        <color rgb="FF595959"/>
        <rFont val="新細明體"/>
        <family val="1"/>
        <charset val="136"/>
        <scheme val="minor"/>
      </rPr>
      <t>醒目提示「同意罷免百分比 (%)」欄中的最高 6</t>
    </r>
    <phoneticPr fontId="1" type="noConversion"/>
  </si>
  <si>
    <r>
      <t>•</t>
    </r>
    <r>
      <rPr>
        <sz val="20"/>
        <color rgb="FF595959"/>
        <rFont val="新細明體"/>
        <family val="1"/>
        <charset val="136"/>
        <scheme val="minor"/>
      </rPr>
      <t>當「同意罷免百分比 (%)」欄中的儲存格大於 42.68 時醒目提示列</t>
    </r>
  </si>
  <si>
    <r>
      <t>•</t>
    </r>
    <r>
      <rPr>
        <sz val="20"/>
        <color rgb="FF595959"/>
        <rFont val="新細明體"/>
        <family val="1"/>
        <charset val="136"/>
        <scheme val="minor"/>
      </rPr>
      <t>新增漸層資料橫條至「同意罷免百分比 (%)」欄中</t>
    </r>
  </si>
  <si>
    <r>
      <t>•</t>
    </r>
    <r>
      <rPr>
        <sz val="20"/>
        <color rgb="FF595959"/>
        <rFont val="新細明體"/>
        <family val="1"/>
        <charset val="136"/>
        <scheme val="minor"/>
      </rPr>
      <t>醒目提示「同意罷免百分比 (%)」欄中小於 43.81 的儲存格</t>
    </r>
  </si>
  <si>
    <r>
      <t>•</t>
    </r>
    <r>
      <rPr>
        <sz val="20"/>
        <color rgb="FF242424"/>
        <rFont val="新細明體"/>
        <family val="1"/>
        <charset val="136"/>
        <scheme val="minor"/>
      </rPr>
      <t>提示建議：</t>
    </r>
  </si>
  <si>
    <r>
      <t>–</t>
    </r>
    <r>
      <rPr>
        <sz val="18"/>
        <color rgb="FF242424"/>
        <rFont val="新細明體"/>
        <family val="1"/>
        <charset val="136"/>
        <scheme val="minor"/>
      </rPr>
      <t>‘工作表名稱’： </t>
    </r>
    <r>
      <rPr>
        <b/>
        <sz val="18"/>
        <color rgb="FF0070C0"/>
        <rFont val="新細明體"/>
        <family val="1"/>
        <charset val="136"/>
        <scheme val="minor"/>
      </rPr>
      <t xml:space="preserve">'投票數-table (2)' </t>
    </r>
  </si>
  <si>
    <r>
      <t>–</t>
    </r>
    <r>
      <rPr>
        <sz val="18"/>
        <color rgb="FF242424"/>
        <rFont val="新細明體"/>
        <family val="1"/>
        <charset val="136"/>
        <scheme val="minor"/>
      </rPr>
      <t>儲存格範圍：</t>
    </r>
    <r>
      <rPr>
        <b/>
        <sz val="18"/>
        <color rgb="FF0070C0"/>
        <rFont val="新細明體"/>
        <family val="1"/>
        <charset val="136"/>
        <scheme val="minor"/>
      </rPr>
      <t xml:space="preserve"> A1:L26</t>
    </r>
  </si>
  <si>
    <r>
      <t>•</t>
    </r>
    <r>
      <rPr>
        <sz val="20"/>
        <color rgb="FF242424"/>
        <rFont val="新細明體"/>
        <family val="1"/>
        <charset val="136"/>
        <scheme val="minor"/>
      </rPr>
      <t> </t>
    </r>
    <r>
      <rPr>
        <b/>
        <sz val="20"/>
        <color rgb="FF0070C0"/>
        <rFont val="新細明體"/>
        <family val="1"/>
        <charset val="136"/>
        <scheme val="minor"/>
      </rPr>
      <t xml:space="preserve">'投票數-table (2)' </t>
    </r>
    <r>
      <rPr>
        <sz val="20"/>
        <color rgb="FF242424"/>
        <rFont val="新細明體"/>
        <family val="1"/>
        <charset val="136"/>
        <scheme val="minor"/>
      </rPr>
      <t>上的 </t>
    </r>
    <r>
      <rPr>
        <b/>
        <sz val="20"/>
        <color rgb="FF0070C0"/>
        <rFont val="新細明體"/>
        <family val="1"/>
        <charset val="136"/>
        <scheme val="minor"/>
      </rPr>
      <t>A1:L26</t>
    </r>
    <r>
      <rPr>
        <sz val="20"/>
        <color rgb="FF242424"/>
        <rFont val="新細明體"/>
        <family val="1"/>
        <charset val="136"/>
        <scheme val="minor"/>
      </rPr>
      <t>，以下是要檢閱及套用的 1 個條件式格式設定規則:</t>
    </r>
    <r>
      <rPr>
        <b/>
        <sz val="20"/>
        <color rgb="FF242424"/>
        <rFont val="新細明體"/>
        <family val="1"/>
        <charset val="136"/>
        <scheme val="minor"/>
      </rPr>
      <t>前 5 個項目: </t>
    </r>
    <r>
      <rPr>
        <sz val="20"/>
        <color rgb="FF242424"/>
        <rFont val="新細明體"/>
        <family val="1"/>
        <charset val="136"/>
        <scheme val="minor"/>
      </rPr>
      <t>將下列項目套用至「'投票率 (%)'」欄中的儲存格</t>
    </r>
  </si>
  <si>
    <r>
      <t>•</t>
    </r>
    <r>
      <rPr>
        <sz val="18"/>
        <color rgb="FF242424"/>
        <rFont val="新細明體"/>
        <family val="1"/>
        <charset val="136"/>
        <scheme val="minor"/>
      </rPr>
      <t>粗體</t>
    </r>
  </si>
  <si>
    <r>
      <t>•</t>
    </r>
    <r>
      <rPr>
        <sz val="18"/>
        <color rgb="FF242424"/>
        <rFont val="新細明體"/>
        <family val="1"/>
        <charset val="136"/>
        <scheme val="minor"/>
      </rPr>
      <t>填滿色彩: 粉紅色</t>
    </r>
  </si>
  <si>
    <r>
      <t>•</t>
    </r>
    <r>
      <rPr>
        <sz val="18"/>
        <color rgb="FF242424"/>
        <rFont val="新細明體"/>
        <family val="1"/>
        <charset val="136"/>
        <scheme val="minor"/>
      </rPr>
      <t>字型色彩: 紅色</t>
    </r>
  </si>
  <si>
    <r>
      <t>•</t>
    </r>
    <r>
      <rPr>
        <b/>
        <sz val="20"/>
        <color rgb="FF0000FF"/>
        <rFont val="新細明體"/>
        <family val="1"/>
        <charset val="136"/>
        <scheme val="minor"/>
      </rPr>
      <t>建議條件式格式設定</t>
    </r>
  </si>
  <si>
    <r>
      <t>確定!看看 '票數統計 (3)' 上的 </t>
    </r>
    <r>
      <rPr>
        <b/>
        <sz val="12"/>
        <color rgb="FFFF0000"/>
        <rFont val="新細明體"/>
        <family val="1"/>
        <charset val="136"/>
        <scheme val="minor"/>
      </rPr>
      <t>A1:L26</t>
    </r>
    <r>
      <rPr>
        <sz val="12"/>
        <color rgb="FFFF0000"/>
        <rFont val="新細明體"/>
        <family val="1"/>
        <charset val="136"/>
        <scheme val="minor"/>
      </rPr>
      <t>，以下是要檢閱及套用的 3 個條件式格式設定規則:</t>
    </r>
  </si>
  <si>
    <r>
      <t>介於 0 和 0.5 間的儲存格值: </t>
    </r>
    <r>
      <rPr>
        <sz val="12"/>
        <color rgb="FF242424"/>
        <rFont val="新細明體"/>
        <family val="1"/>
        <charset val="136"/>
        <scheme val="minor"/>
      </rPr>
      <t>將下列項目套用至 表格3_5 主體中的儲存格</t>
    </r>
  </si>
  <si>
    <t>縣市: 臺北市</t>
  </si>
  <si>
    <t>姓名: 王鴻薇</t>
  </si>
  <si>
    <t>投票人總數: 274,312</t>
  </si>
  <si>
    <t>投票人數: 163,452</t>
  </si>
  <si>
    <r>
      <t>介於 0.5 和 0.7 間的儲存格值: </t>
    </r>
    <r>
      <rPr>
        <sz val="12"/>
        <color rgb="FF242424"/>
        <rFont val="新細明體"/>
        <family val="1"/>
        <charset val="136"/>
        <scheme val="minor"/>
      </rPr>
      <t>將下列項目套用至 表格3_5 主體中的儲存格</t>
    </r>
  </si>
  <si>
    <t>投票率: 59.59%</t>
  </si>
  <si>
    <t>有效票: 162,774</t>
  </si>
  <si>
    <t>同意罷免票: 76,463</t>
  </si>
  <si>
    <t>不同意罷免票: 86,311</t>
  </si>
  <si>
    <r>
      <t>大於或等於 0.7 的儲存格值: </t>
    </r>
    <r>
      <rPr>
        <sz val="12"/>
        <color rgb="FF242424"/>
        <rFont val="新細明體"/>
        <family val="1"/>
        <charset val="136"/>
        <scheme val="minor"/>
      </rPr>
      <t>將下列項目套用至 表格3_5 主體中的儲存格</t>
    </r>
  </si>
  <si>
    <t>百分比: 46.97%</t>
  </si>
  <si>
    <t>無效票: 678</t>
  </si>
  <si>
    <t>投票結果: 否決</t>
  </si>
  <si>
    <t>罷免案名稱: 臺北市第3選舉區王鴻薇罷免案</t>
  </si>
  <si>
    <t>有效票數: 162,774</t>
  </si>
  <si>
    <t>同意罷免票數: 76,463</t>
  </si>
  <si>
    <t>同意罷免票比例: 46.97%</t>
  </si>
  <si>
    <t>不同意罷免票數: 86,311</t>
  </si>
  <si>
    <t>不同意罷免票比例: 53.03%</t>
  </si>
  <si>
    <t>無效票數: 678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</si>
</sst>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1"/>
      <color rgb="FF000000"/>
      <name val="Noto Sans TC"/>
      <family val="2"/>
      <charset val="136"/>
    </font>
    <font>
      <sz val="12"/>
      <color theme="1"/>
      <name val="Aptos"/>
      <family val="2"/>
    </font>
    <font>
      <b/>
      <sz val="12"/>
      <color rgb="FF000000"/>
      <name val="新細明體"/>
      <family val="1"/>
      <charset val="136"/>
    </font>
    <font>
      <sz val="12"/>
      <color theme="1"/>
      <name val="新細明體"/>
      <family val="1"/>
      <charset val="136"/>
    </font>
    <font>
      <sz val="12"/>
      <color rgb="FF242424"/>
      <name val="新細明體"/>
      <family val="1"/>
      <charset val="136"/>
      <scheme val="minor"/>
    </font>
    <font>
      <sz val="12"/>
      <color theme="1"/>
      <name val="新細明體"/>
      <family val="1"/>
      <charset val="136"/>
      <scheme val="minor"/>
    </font>
    <font>
      <sz val="20"/>
      <color rgb="FF171312"/>
      <name val="新細明體"/>
      <family val="1"/>
      <charset val="136"/>
      <scheme val="minor"/>
    </font>
    <font>
      <b/>
      <sz val="20"/>
      <color rgb="FF0070C0"/>
      <name val="新細明體"/>
      <family val="1"/>
      <charset val="136"/>
      <scheme val="minor"/>
    </font>
    <font>
      <sz val="20"/>
      <color rgb="FF595959"/>
      <name val="新細明體"/>
      <family val="1"/>
      <charset val="136"/>
      <scheme val="minor"/>
    </font>
    <font>
      <b/>
      <sz val="12"/>
      <color rgb="FF242424"/>
      <name val="新細明體"/>
      <family val="1"/>
      <charset val="136"/>
      <scheme val="minor"/>
    </font>
    <font>
      <sz val="20"/>
      <color rgb="FF242424"/>
      <name val="新細明體"/>
      <family val="1"/>
      <charset val="136"/>
      <scheme val="minor"/>
    </font>
    <font>
      <sz val="18"/>
      <color rgb="FF171312"/>
      <name val="新細明體"/>
      <family val="1"/>
      <charset val="136"/>
      <scheme val="minor"/>
    </font>
    <font>
      <sz val="18"/>
      <color rgb="FF242424"/>
      <name val="新細明體"/>
      <family val="1"/>
      <charset val="136"/>
      <scheme val="minor"/>
    </font>
    <font>
      <b/>
      <sz val="18"/>
      <color rgb="FF0070C0"/>
      <name val="新細明體"/>
      <family val="1"/>
      <charset val="136"/>
      <scheme val="minor"/>
    </font>
    <font>
      <b/>
      <sz val="20"/>
      <color rgb="FF242424"/>
      <name val="新細明體"/>
      <family val="1"/>
      <charset val="136"/>
      <scheme val="minor"/>
    </font>
    <font>
      <sz val="20"/>
      <color rgb="FF0000FF"/>
      <name val="新細明體"/>
      <family val="1"/>
      <charset val="136"/>
      <scheme val="minor"/>
    </font>
    <font>
      <b/>
      <sz val="20"/>
      <color rgb="FF0000FF"/>
      <name val="新細明體"/>
      <family val="1"/>
      <charset val="136"/>
      <scheme val="minor"/>
    </font>
    <font>
      <sz val="12"/>
      <color rgb="FFFF0000"/>
      <name val="新細明體"/>
      <family val="1"/>
      <charset val="136"/>
      <scheme val="minor"/>
    </font>
    <font>
      <b/>
      <sz val="12"/>
      <color rgb="FF0000FF"/>
      <name val="新細明體"/>
      <family val="1"/>
      <charset val="136"/>
      <scheme val="minor"/>
    </font>
    <font>
      <sz val="12"/>
      <color rgb="FF0000FF"/>
      <name val="新細明體"/>
      <family val="1"/>
      <charset val="136"/>
      <scheme val="minor"/>
    </font>
    <font>
      <b/>
      <sz val="12"/>
      <color rgb="FFFF0000"/>
      <name val="新細明體"/>
      <family val="1"/>
      <charset val="136"/>
      <scheme val="minor"/>
    </font>
    <font>
      <b/>
      <sz val="13.5"/>
      <color rgb="FFFF0000"/>
      <name val="新細明體"/>
      <family val="1"/>
      <charset val="136"/>
      <scheme val="minor"/>
    </font>
    <font>
      <sz val="8"/>
      <color rgb="FF242424"/>
      <name val="新細明體"/>
      <family val="1"/>
      <charset val="136"/>
      <scheme val="minor"/>
    </font>
    <font>
      <sz val="12"/>
      <color rgb="FF000000"/>
      <name val="新細明體"/>
      <family val="1"/>
      <charset val="136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5F5F5"/>
        <bgColor indexed="64"/>
      </patternFill>
    </fill>
    <fill>
      <patternFill patternType="solid">
        <fgColor theme="7" tint="0.79998168889431442"/>
        <bgColor theme="7" tint="0.79998168889431442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D6D6D6"/>
      </bottom>
      <diagonal/>
    </border>
    <border>
      <left/>
      <right/>
      <top style="thin">
        <color theme="7" tint="0.39997558519241921"/>
      </top>
      <bottom/>
      <diagonal/>
    </border>
    <border>
      <left/>
      <right/>
      <top style="medium">
        <color rgb="FFD6D6D6"/>
      </top>
      <bottom/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2" fillId="0" borderId="0" xfId="0" applyFont="1">
      <alignment vertical="center"/>
    </xf>
    <xf numFmtId="3" fontId="0" fillId="0" borderId="0" xfId="0" applyNumberFormat="1">
      <alignment vertical="center"/>
    </xf>
    <xf numFmtId="10" fontId="0" fillId="0" borderId="0" xfId="0" applyNumberFormat="1">
      <alignment vertical="center"/>
    </xf>
    <xf numFmtId="0" fontId="4" fillId="2" borderId="0" xfId="0" applyFont="1" applyFill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3" fontId="3" fillId="3" borderId="2" xfId="0" applyNumberFormat="1" applyFont="1" applyFill="1" applyBorder="1" applyAlignment="1">
      <alignment horizontal="center" vertical="center" wrapText="1"/>
    </xf>
    <xf numFmtId="10" fontId="3" fillId="3" borderId="2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3" fontId="3" fillId="3" borderId="3" xfId="0" applyNumberFormat="1" applyFont="1" applyFill="1" applyBorder="1" applyAlignment="1">
      <alignment horizontal="center" vertical="center" wrapText="1"/>
    </xf>
    <xf numFmtId="10" fontId="3" fillId="3" borderId="3" xfId="0" applyNumberFormat="1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10" fontId="5" fillId="3" borderId="0" xfId="0" applyNumberFormat="1" applyFont="1" applyFill="1" applyAlignment="1">
      <alignment horizontal="center" vertical="center" wrapText="1"/>
    </xf>
    <xf numFmtId="0" fontId="0" fillId="0" borderId="0" xfId="0" applyAlignment="1">
      <alignment vertical="center" wrapText="1"/>
    </xf>
    <xf numFmtId="0" fontId="7" fillId="0" borderId="0" xfId="0" applyFont="1">
      <alignment vertical="center"/>
    </xf>
    <xf numFmtId="0" fontId="7" fillId="0" borderId="0" xfId="0" applyFont="1" applyAlignment="1">
      <alignment horizontal="left" vertical="top"/>
    </xf>
    <xf numFmtId="0" fontId="18" fillId="0" borderId="0" xfId="0" applyFont="1" applyAlignment="1">
      <alignment horizontal="left" vertical="top" readingOrder="1"/>
    </xf>
    <xf numFmtId="0" fontId="18" fillId="0" borderId="0" xfId="0" applyFont="1" applyAlignment="1">
      <alignment horizontal="left" vertical="top"/>
    </xf>
    <xf numFmtId="0" fontId="17" fillId="0" borderId="0" xfId="0" applyFont="1" applyAlignment="1">
      <alignment horizontal="left" vertical="top" readingOrder="1"/>
    </xf>
    <xf numFmtId="0" fontId="8" fillId="0" borderId="0" xfId="0" applyFont="1" applyAlignment="1">
      <alignment horizontal="left" vertical="top" readingOrder="1"/>
    </xf>
    <xf numFmtId="0" fontId="13" fillId="0" borderId="0" xfId="0" applyFont="1" applyAlignment="1">
      <alignment horizontal="left" vertical="top" readingOrder="1"/>
    </xf>
    <xf numFmtId="0" fontId="6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20" fillId="0" borderId="0" xfId="0" applyFont="1" applyAlignment="1">
      <alignment vertical="center" wrapText="1"/>
    </xf>
    <xf numFmtId="0" fontId="21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0" fontId="19" fillId="0" borderId="0" xfId="0" applyFont="1" applyAlignment="1">
      <alignment vertical="center" wrapText="1"/>
    </xf>
    <xf numFmtId="0" fontId="23" fillId="0" borderId="0" xfId="0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25" fillId="0" borderId="0" xfId="0" applyFont="1" applyAlignment="1">
      <alignment horizontal="center" vertical="center" wrapText="1"/>
    </xf>
    <xf numFmtId="0" fontId="22" fillId="0" borderId="0" xfId="0" applyFont="1" applyAlignment="1">
      <alignment horizontal="left" vertical="top" wrapText="1"/>
    </xf>
  </cellXfs>
  <cellStyles count="1">
    <cellStyle name="一般" xfId="0" builtinId="0"/>
  </cellStyles>
  <dxfs count="47">
    <dxf>
      <font>
        <color rgb="FF000000"/>
      </font>
      <fill>
        <patternFill patternType="solid">
          <fgColor indexed="64"/>
          <bgColor rgb="FF63BE7B"/>
        </patternFill>
      </fill>
    </dxf>
    <dxf>
      <font>
        <color rgb="FF000000"/>
      </font>
      <fill>
        <patternFill patternType="solid">
          <fgColor indexed="64"/>
          <bgColor rgb="FFFFEF9C"/>
        </patternFill>
      </fill>
    </dxf>
    <dxf>
      <font>
        <color rgb="FF000000"/>
      </font>
      <fill>
        <patternFill patternType="solid">
          <fgColor indexed="64"/>
          <bgColor rgb="FFC0C0C0"/>
        </patternFill>
      </fill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4" formatCode="0.00%"/>
    </dxf>
    <dxf>
      <numFmt numFmtId="3" formatCode="#,##0"/>
    </dxf>
    <dxf>
      <numFmt numFmtId="14" formatCode="0.00%"/>
    </dxf>
    <dxf>
      <numFmt numFmtId="3" formatCode="#,##0"/>
    </dxf>
    <dxf>
      <numFmt numFmtId="3" formatCode="#,##0"/>
    </dxf>
    <dxf>
      <numFmt numFmtId="14" formatCode="0.00%"/>
    </dxf>
    <dxf>
      <numFmt numFmtId="3" formatCode="#,##0"/>
    </dxf>
    <dxf>
      <numFmt numFmtId="3" formatCode="#,##0"/>
    </dxf>
    <dxf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新細明體"/>
        <family val="1"/>
        <charset val="136"/>
        <scheme val="none"/>
      </font>
      <numFmt numFmtId="14" formatCode="0.00%"/>
      <fill>
        <patternFill patternType="solid">
          <fgColor theme="7" tint="0.79998168889431442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新細明體"/>
        <family val="1"/>
        <charset val="136"/>
        <scheme val="none"/>
      </font>
      <fill>
        <patternFill patternType="solid">
          <fgColor theme="7" tint="0.79998168889431442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 style="medium">
          <color rgb="FFD6D6D6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"/>
        <family val="2"/>
        <scheme val="none"/>
      </font>
      <numFmt numFmtId="14" formatCode="0.00%"/>
      <fill>
        <patternFill patternType="solid">
          <fgColor theme="7" tint="0.79998168889431442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 style="medium">
          <color rgb="FFD6D6D6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"/>
        <family val="2"/>
        <scheme val="none"/>
      </font>
      <numFmt numFmtId="3" formatCode="#,##0"/>
      <fill>
        <patternFill patternType="solid">
          <fgColor theme="7" tint="0.79998168889431442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 style="medium">
          <color rgb="FFD6D6D6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"/>
        <family val="2"/>
        <scheme val="none"/>
      </font>
      <numFmt numFmtId="3" formatCode="#,##0"/>
      <fill>
        <patternFill patternType="solid">
          <fgColor theme="7" tint="0.79998168889431442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 style="medium">
          <color rgb="FFD6D6D6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"/>
        <family val="2"/>
        <scheme val="none"/>
      </font>
      <numFmt numFmtId="3" formatCode="#,##0"/>
      <fill>
        <patternFill patternType="solid">
          <fgColor theme="7" tint="0.79998168889431442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 style="medium">
          <color rgb="FFD6D6D6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"/>
        <family val="2"/>
        <scheme val="none"/>
      </font>
      <numFmt numFmtId="14" formatCode="0.00%"/>
      <fill>
        <patternFill patternType="solid">
          <fgColor theme="7" tint="0.79998168889431442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 style="medium">
          <color rgb="FFD6D6D6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"/>
        <family val="2"/>
        <scheme val="none"/>
      </font>
      <numFmt numFmtId="3" formatCode="#,##0"/>
      <fill>
        <patternFill patternType="solid">
          <fgColor theme="7" tint="0.79998168889431442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 style="medium">
          <color rgb="FFD6D6D6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"/>
        <family val="2"/>
        <scheme val="none"/>
      </font>
      <numFmt numFmtId="3" formatCode="#,##0"/>
      <fill>
        <patternFill patternType="solid">
          <fgColor theme="7" tint="0.79998168889431442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 style="medium">
          <color rgb="FFD6D6D6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新細明體"/>
        <family val="1"/>
        <charset val="136"/>
        <scheme val="none"/>
      </font>
      <fill>
        <patternFill patternType="solid">
          <fgColor theme="7" tint="0.79998168889431442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 style="medium">
          <color rgb="FFD6D6D6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新細明體"/>
        <family val="1"/>
        <charset val="136"/>
        <scheme val="none"/>
      </font>
      <fill>
        <patternFill patternType="solid">
          <fgColor theme="7" tint="0.79998168889431442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 style="medium">
          <color rgb="FFD6D6D6"/>
        </top>
        <bottom/>
        <vertical/>
        <horizontal/>
      </border>
    </dxf>
    <dxf>
      <border outline="0">
        <left style="thin">
          <color rgb="FF61CBF3"/>
        </left>
        <right style="thin">
          <color rgb="FF61CBF3"/>
        </right>
        <top style="thin">
          <color rgb="FF61CBF3"/>
        </top>
        <bottom style="medium">
          <color rgb="FFD6D6D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"/>
        <family val="2"/>
        <scheme val="none"/>
      </font>
      <fill>
        <patternFill patternType="solid">
          <fgColor rgb="FFCAEDFB"/>
          <bgColor rgb="FFCAEDFB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新細明體"/>
        <family val="1"/>
        <charset val="136"/>
        <scheme val="none"/>
      </font>
      <fill>
        <patternFill patternType="solid">
          <fgColor indexed="64"/>
          <bgColor rgb="FFF5F5F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新細明體"/>
        <family val="1"/>
        <charset val="136"/>
        <scheme val="none"/>
      </font>
      <numFmt numFmtId="14" formatCode="0.00%"/>
      <fill>
        <patternFill patternType="solid">
          <fgColor theme="7" tint="0.79998168889431442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新細明體"/>
        <family val="1"/>
        <charset val="136"/>
        <scheme val="none"/>
      </font>
      <fill>
        <patternFill patternType="solid">
          <fgColor theme="7" tint="0.79998168889431442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 style="medium">
          <color rgb="FFD6D6D6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"/>
        <family val="2"/>
        <scheme val="none"/>
      </font>
      <numFmt numFmtId="14" formatCode="0.00%"/>
      <fill>
        <patternFill patternType="solid">
          <fgColor theme="7" tint="0.79998168889431442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 style="medium">
          <color rgb="FFD6D6D6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"/>
        <family val="2"/>
        <scheme val="none"/>
      </font>
      <numFmt numFmtId="3" formatCode="#,##0"/>
      <fill>
        <patternFill patternType="solid">
          <fgColor theme="7" tint="0.79998168889431442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 style="medium">
          <color rgb="FFD6D6D6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"/>
        <family val="2"/>
        <scheme val="none"/>
      </font>
      <numFmt numFmtId="3" formatCode="#,##0"/>
      <fill>
        <patternFill patternType="solid">
          <fgColor theme="7" tint="0.79998168889431442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 style="medium">
          <color rgb="FFD6D6D6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"/>
        <family val="2"/>
        <scheme val="none"/>
      </font>
      <numFmt numFmtId="3" formatCode="#,##0"/>
      <fill>
        <patternFill patternType="solid">
          <fgColor theme="7" tint="0.79998168889431442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 style="medium">
          <color rgb="FFD6D6D6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"/>
        <family val="2"/>
        <scheme val="none"/>
      </font>
      <numFmt numFmtId="14" formatCode="0.00%"/>
      <fill>
        <patternFill patternType="solid">
          <fgColor theme="7" tint="0.79998168889431442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 style="medium">
          <color rgb="FFD6D6D6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"/>
        <family val="2"/>
        <scheme val="none"/>
      </font>
      <numFmt numFmtId="3" formatCode="#,##0"/>
      <fill>
        <patternFill patternType="solid">
          <fgColor theme="7" tint="0.79998168889431442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 style="medium">
          <color rgb="FFD6D6D6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"/>
        <family val="2"/>
        <scheme val="none"/>
      </font>
      <numFmt numFmtId="3" formatCode="#,##0"/>
      <fill>
        <patternFill patternType="solid">
          <fgColor theme="7" tint="0.79998168889431442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 style="medium">
          <color rgb="FFD6D6D6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新細明體"/>
        <family val="1"/>
        <charset val="136"/>
        <scheme val="none"/>
      </font>
      <fill>
        <patternFill patternType="solid">
          <fgColor theme="7" tint="0.79998168889431442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 style="medium">
          <color rgb="FFD6D6D6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新細明體"/>
        <family val="1"/>
        <charset val="136"/>
        <scheme val="none"/>
      </font>
      <fill>
        <patternFill patternType="solid">
          <fgColor theme="7" tint="0.79998168889431442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 style="medium">
          <color rgb="FFD6D6D6"/>
        </top>
        <bottom/>
        <vertical/>
        <horizontal/>
      </border>
    </dxf>
    <dxf>
      <border outline="0">
        <left style="thin">
          <color theme="7" tint="0.39997558519241921"/>
        </left>
        <right style="thin">
          <color theme="7" tint="0.39997558519241921"/>
        </right>
        <top style="thin">
          <color theme="7" tint="0.39997558519241921"/>
        </top>
        <bottom style="medium">
          <color rgb="FFD6D6D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"/>
        <family val="2"/>
        <scheme val="none"/>
      </font>
      <fill>
        <patternFill patternType="solid">
          <fgColor theme="7" tint="0.79998168889431442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新細明體"/>
        <family val="1"/>
        <charset val="136"/>
        <scheme val="none"/>
      </font>
      <fill>
        <patternFill patternType="solid">
          <fgColor indexed="64"/>
          <bgColor rgb="FFF5F5F5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microsoft.com/office/2017/10/relationships/person" Target="persons/person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18</xdr:row>
      <xdr:rowOff>2</xdr:rowOff>
    </xdr:from>
    <xdr:to>
      <xdr:col>3</xdr:col>
      <xdr:colOff>1440000</xdr:colOff>
      <xdr:row>45</xdr:row>
      <xdr:rowOff>156702</xdr:rowOff>
    </xdr:to>
    <xdr:pic>
      <xdr:nvPicPr>
        <xdr:cNvPr id="2" name="圖片 1">
          <a:extLst>
            <a:ext uri="{FF2B5EF4-FFF2-40B4-BE49-F238E27FC236}">
              <a16:creationId xmlns:a16="http://schemas.microsoft.com/office/drawing/2014/main" id="{D91F5D71-38CD-468F-B12D-B8BAE77BD2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64529" y="6716488"/>
          <a:ext cx="1440000" cy="701470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141A3DD6-DC21-4F6E-8A71-A98C1C350129}" name="表格3" displayName="表格3" ref="A1:L26" totalsRowShown="0" headerRowDxfId="46" dataDxfId="45" tableBorderDxfId="44">
  <autoFilter ref="A1:L26" xr:uid="{141A3DD6-DC21-4F6E-8A71-A98C1C350129}"/>
  <tableColumns count="12">
    <tableColumn id="1" xr3:uid="{F75F6DEF-1804-4ED0-A17F-057581C5FFF0}" name="縣市" dataDxfId="43"/>
    <tableColumn id="2" xr3:uid="{C261700E-651D-460A-95A5-3170FC33F6E3}" name="姓名" dataDxfId="42"/>
    <tableColumn id="3" xr3:uid="{92EAE421-556E-48AB-8B07-88AA06B69E3F}" name="投票人總數" dataDxfId="41"/>
    <tableColumn id="4" xr3:uid="{B84751EE-4DEF-4190-8EFF-C4FF4F47F89F}" name="投票人數" dataDxfId="40"/>
    <tableColumn id="5" xr3:uid="{BD818297-36BF-4503-A7B5-765A0F166C27}" name="投票率" dataDxfId="39"/>
    <tableColumn id="6" xr3:uid="{4A3F938C-B92F-454C-9940-C31286CC2C3A}" name="有效票" dataDxfId="38"/>
    <tableColumn id="7" xr3:uid="{FF5B6178-EBB3-4C8D-96CD-123C0B34FDC2}" name="同意罷免票" dataDxfId="37"/>
    <tableColumn id="8" xr3:uid="{A6C0A19B-A210-4ABA-BDE0-B538742AC68B}" name="不同意罷免票" dataDxfId="36"/>
    <tableColumn id="9" xr3:uid="{984FF7BA-B133-4379-9672-124C84C0032D}" name="百分比" dataDxfId="35"/>
    <tableColumn id="10" xr3:uid="{B006058D-1FD8-42E9-97FC-E0C7057AA9E0}" name="無效票"/>
    <tableColumn id="11" xr3:uid="{6610BEE7-B6EC-490F-8D8C-BB3908F8EF27}" name="投票結果" dataDxfId="34"/>
    <tableColumn id="14" xr3:uid="{0651F91C-62F3-4420-A45D-711222393BE3}" name="不同意票比例" dataDxfId="33">
      <calculatedColumnFormula>IF(表格3[[#This Row],[有效票]]=0,NA(),表格3[[#This Row],[不同意罷免票]]/表格3[[#This Row],[有效票]])</calculatedColumnFormula>
    </tableColumn>
  </tableColumns>
  <tableStyleInfo name="TableStyleMedium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C9ABCD5B-606C-4ADE-BFA7-6F77527B2ACD}" name="表格3_5" displayName="表格3_5" ref="A1:L26" totalsRowShown="0" headerRowDxfId="32" dataDxfId="31" tableBorderDxfId="30">
  <autoFilter ref="A1:L26" xr:uid="{141A3DD6-DC21-4F6E-8A71-A98C1C350129}">
    <filterColumn colId="5">
      <customFilters>
        <customFilter operator="greaterThan" val="100000"/>
      </customFilters>
    </filterColumn>
  </autoFilter>
  <tableColumns count="12">
    <tableColumn id="1" xr3:uid="{614229C1-921B-421F-9072-49D0119E385E}" name="縣市" dataDxfId="29"/>
    <tableColumn id="2" xr3:uid="{BA6C5B28-B623-42D7-B13D-7EE19C21709B}" name="姓名" dataDxfId="28"/>
    <tableColumn id="3" xr3:uid="{A12363D3-A66D-468B-827C-2FF64C7C04B3}" name="投票人總數" dataDxfId="27"/>
    <tableColumn id="4" xr3:uid="{34A15198-6A31-4520-87B0-2F6CE73A443C}" name="投票人數" dataDxfId="26"/>
    <tableColumn id="5" xr3:uid="{7155863E-5AFB-4B0D-BE05-BAB9949427F0}" name="投票率" dataDxfId="25"/>
    <tableColumn id="6" xr3:uid="{28721894-F4CC-4F5B-BFBC-0A210AF9B128}" name="有效票" dataDxfId="24"/>
    <tableColumn id="7" xr3:uid="{1F1256E0-321A-43E6-8938-10850099909C}" name="同意罷免票" dataDxfId="23"/>
    <tableColumn id="8" xr3:uid="{C6E75E20-0ADB-4DB6-81D1-18D0A88D65C3}" name="不同意罷免票" dataDxfId="22"/>
    <tableColumn id="9" xr3:uid="{ACCCF5C6-0770-4AD5-B2BB-52AD975D5645}" name="百分比" dataDxfId="21"/>
    <tableColumn id="10" xr3:uid="{5B74D408-BB42-4EF7-A8F9-818F82C5968E}" name="無效票"/>
    <tableColumn id="11" xr3:uid="{DCE53966-FC63-4DA2-82AB-BF597604171A}" name="投票結果" dataDxfId="20"/>
    <tableColumn id="14" xr3:uid="{4ABDA0BC-F00B-42C6-93F5-8473F462EEE5}" name="不同意票比例" dataDxfId="19">
      <calculatedColumnFormula>IF(表格3_5[[#This Row],[有效票]]=0,NA(),表格3_5[[#This Row],[不同意罷免票]]/表格3_5[[#This Row],[有效票]])</calculatedColumnFormula>
    </tableColumn>
  </tableColumns>
  <tableStyleInfo name="TableStyleMedium5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8061F50-526A-46D8-B4DB-21F5837309FC}" name="表格1" displayName="表格1" ref="A1:K3" totalsRowShown="0" headerRowDxfId="18">
  <autoFilter ref="A1:K3" xr:uid="{E8061F50-526A-46D8-B4DB-21F5837309FC}"/>
  <tableColumns count="11">
    <tableColumn id="1" xr3:uid="{5F7D49D4-ECDC-472D-B247-FA9A43DC005F}" name="罷免案名稱" dataDxfId="17"/>
    <tableColumn id="2" xr3:uid="{42BDD2C7-D288-4DBC-B840-51F39F27F025}" name="投票人總數" dataDxfId="16"/>
    <tableColumn id="3" xr3:uid="{C0F00920-62A9-4767-B27F-E95614B24433}" name="投票人數" dataDxfId="15"/>
    <tableColumn id="4" xr3:uid="{7FD2CD8B-6889-429E-B2D4-74843F4D4E8C}" name="投票率" dataDxfId="14"/>
    <tableColumn id="5" xr3:uid="{63EC7B26-D16A-4EBF-B535-C89657E5B154}" name="有效票數" dataDxfId="13"/>
    <tableColumn id="6" xr3:uid="{BD8897DD-B770-4C0B-AA0F-5D0559D1909F}" name="同意罷免票數" dataDxfId="12"/>
    <tableColumn id="7" xr3:uid="{8345F52B-10F6-4204-AFC3-EE5A5C223576}" name="同意罷免票比例" dataDxfId="11"/>
    <tableColumn id="8" xr3:uid="{AD33F4BD-AFEF-4736-98EA-FC4ECE1A2B79}" name="不同意罷免票數" dataDxfId="10"/>
    <tableColumn id="9" xr3:uid="{133F8A42-3E74-4121-B8EA-EF58B4CB1FA0}" name="不同意罷免票比例" dataDxfId="9"/>
    <tableColumn id="10" xr3:uid="{84D6C170-349D-47AA-9D58-54901BCEAED2}" name="無效票數" dataDxfId="8"/>
    <tableColumn id="11" xr3:uid="{CC994A81-165E-48FF-B337-BC0F0B3DF12A}" name="投票結果" dataDxfId="7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B9E2C98-7738-4FD7-A861-FBA0EF261128}" name="表格5" displayName="表格5" ref="A1:A4" totalsRowShown="0" headerRowDxfId="6">
  <autoFilter ref="A1:A4" xr:uid="{0B9E2C98-7738-4FD7-A861-FBA0EF261128}"/>
  <tableColumns count="1">
    <tableColumn id="1" xr3:uid="{BC3D3CA6-AF2A-4DDC-9DBC-193ED8EEF167}" name="欄1" dataDxfId="5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F889B749-39F1-4771-9B4B-C6885275C1EE}" name="表格6" displayName="表格6" ref="A1:A9" totalsRowShown="0" headerRowDxfId="4">
  <autoFilter ref="A1:A9" xr:uid="{F889B749-39F1-4771-9B4B-C6885275C1EE}"/>
  <tableColumns count="1">
    <tableColumn id="1" xr3:uid="{D43D40D0-483A-4DCA-8D13-11F918D14491}" name="欄1" dataDxfId="3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451BF8-872B-4EA5-A420-EB3F4D535E71}">
  <dimension ref="A1:A31"/>
  <sheetViews>
    <sheetView zoomScale="70" zoomScaleNormal="70" workbookViewId="0">
      <selection activeCell="C12" sqref="C12"/>
    </sheetView>
  </sheetViews>
  <sheetFormatPr defaultRowHeight="16.75"/>
  <cols>
    <col min="1" max="1" width="39" customWidth="1"/>
  </cols>
  <sheetData>
    <row r="1" spans="1:1" ht="18">
      <c r="A1" s="1" t="s">
        <v>0</v>
      </c>
    </row>
    <row r="2" spans="1:1" ht="18">
      <c r="A2" s="1" t="s">
        <v>1</v>
      </c>
    </row>
    <row r="3" spans="1:1" ht="18">
      <c r="A3" s="1" t="s">
        <v>2</v>
      </c>
    </row>
    <row r="4" spans="1:1" ht="18">
      <c r="A4" s="1" t="s">
        <v>3</v>
      </c>
    </row>
    <row r="5" spans="1:1" ht="18">
      <c r="A5" s="1" t="s">
        <v>4</v>
      </c>
    </row>
    <row r="6" spans="1:1" ht="18">
      <c r="A6" s="1" t="s">
        <v>5</v>
      </c>
    </row>
    <row r="7" spans="1:1" ht="18">
      <c r="A7" s="1" t="s">
        <v>6</v>
      </c>
    </row>
    <row r="8" spans="1:1" ht="18">
      <c r="A8" s="1" t="s">
        <v>7</v>
      </c>
    </row>
    <row r="9" spans="1:1" ht="18">
      <c r="A9" s="1" t="s">
        <v>8</v>
      </c>
    </row>
    <row r="10" spans="1:1" ht="18">
      <c r="A10" s="1" t="s">
        <v>9</v>
      </c>
    </row>
    <row r="11" spans="1:1" ht="18">
      <c r="A11" s="1" t="s">
        <v>10</v>
      </c>
    </row>
    <row r="12" spans="1:1" ht="18">
      <c r="A12" s="1" t="s">
        <v>11</v>
      </c>
    </row>
    <row r="13" spans="1:1" ht="18">
      <c r="A13" s="1" t="s">
        <v>12</v>
      </c>
    </row>
    <row r="14" spans="1:1" ht="18">
      <c r="A14" s="1" t="s">
        <v>13</v>
      </c>
    </row>
    <row r="15" spans="1:1" ht="18">
      <c r="A15" s="1" t="s">
        <v>14</v>
      </c>
    </row>
    <row r="16" spans="1:1" ht="18">
      <c r="A16" s="1" t="s">
        <v>15</v>
      </c>
    </row>
    <row r="17" spans="1:1" ht="18">
      <c r="A17" s="1" t="s">
        <v>16</v>
      </c>
    </row>
    <row r="18" spans="1:1" ht="18">
      <c r="A18" s="1" t="s">
        <v>17</v>
      </c>
    </row>
    <row r="19" spans="1:1" ht="18">
      <c r="A19" s="1" t="s">
        <v>18</v>
      </c>
    </row>
    <row r="20" spans="1:1" ht="18">
      <c r="A20" s="1" t="s">
        <v>19</v>
      </c>
    </row>
    <row r="21" spans="1:1" ht="18">
      <c r="A21" s="1" t="s">
        <v>20</v>
      </c>
    </row>
    <row r="22" spans="1:1" ht="18">
      <c r="A22" s="1" t="s">
        <v>21</v>
      </c>
    </row>
    <row r="23" spans="1:1" ht="18">
      <c r="A23" s="1" t="s">
        <v>22</v>
      </c>
    </row>
    <row r="24" spans="1:1" ht="18">
      <c r="A24" s="1" t="s">
        <v>23</v>
      </c>
    </row>
    <row r="25" spans="1:1" ht="18">
      <c r="A25" s="1" t="s">
        <v>24</v>
      </c>
    </row>
    <row r="26" spans="1:1" ht="18">
      <c r="A26" s="1" t="s">
        <v>25</v>
      </c>
    </row>
    <row r="27" spans="1:1" ht="18">
      <c r="A27" s="1" t="s">
        <v>26</v>
      </c>
    </row>
    <row r="28" spans="1:1" ht="18">
      <c r="A28" s="1" t="s">
        <v>27</v>
      </c>
    </row>
    <row r="29" spans="1:1" ht="18">
      <c r="A29" s="1" t="s">
        <v>28</v>
      </c>
    </row>
    <row r="30" spans="1:1" ht="18">
      <c r="A30" s="1" t="s">
        <v>29</v>
      </c>
    </row>
    <row r="31" spans="1:1" ht="18">
      <c r="A31" s="1" t="s">
        <v>30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5AFB0F-455F-4D5A-B757-3071EEA3A823}">
  <dimension ref="A1:K26"/>
  <sheetViews>
    <sheetView tabSelected="1" workbookViewId="0">
      <selection activeCell="F12" sqref="F12"/>
    </sheetView>
  </sheetViews>
  <sheetFormatPr defaultRowHeight="16.75"/>
  <cols>
    <col min="11" max="11" width="10.53515625" customWidth="1"/>
  </cols>
  <sheetData>
    <row r="1" spans="1:11" ht="33.450000000000003">
      <c r="A1" s="4" t="s">
        <v>45</v>
      </c>
      <c r="B1" s="4" t="s">
        <v>46</v>
      </c>
      <c r="C1" s="4" t="s">
        <v>32</v>
      </c>
      <c r="D1" s="4" t="s">
        <v>33</v>
      </c>
      <c r="E1" s="4" t="s">
        <v>34</v>
      </c>
      <c r="F1" s="4" t="s">
        <v>47</v>
      </c>
      <c r="G1" s="4" t="s">
        <v>48</v>
      </c>
      <c r="H1" s="4" t="s">
        <v>49</v>
      </c>
      <c r="I1" s="4" t="s">
        <v>50</v>
      </c>
      <c r="J1" s="4" t="s">
        <v>51</v>
      </c>
      <c r="K1" s="4" t="s">
        <v>41</v>
      </c>
    </row>
    <row r="2" spans="1:11" ht="17.149999999999999" thickBot="1">
      <c r="A2" s="5" t="s">
        <v>52</v>
      </c>
      <c r="B2" s="5" t="s">
        <v>53</v>
      </c>
      <c r="C2" s="6">
        <v>274312</v>
      </c>
      <c r="D2" s="6">
        <v>163452</v>
      </c>
      <c r="E2" s="7">
        <v>0.59589999999999999</v>
      </c>
      <c r="F2" s="6">
        <v>162774</v>
      </c>
      <c r="G2" s="6">
        <v>76463</v>
      </c>
      <c r="H2" s="6">
        <v>86311</v>
      </c>
      <c r="I2" s="7">
        <v>0.46970000000000001</v>
      </c>
      <c r="J2" s="8">
        <v>678</v>
      </c>
      <c r="K2" s="5" t="s">
        <v>43</v>
      </c>
    </row>
    <row r="3" spans="1:11" ht="17.149999999999999" thickBot="1">
      <c r="A3" s="5" t="s">
        <v>52</v>
      </c>
      <c r="B3" s="5" t="s">
        <v>54</v>
      </c>
      <c r="C3" s="6">
        <v>311887</v>
      </c>
      <c r="D3" s="6">
        <v>184454</v>
      </c>
      <c r="E3" s="7">
        <v>0.59140000000000004</v>
      </c>
      <c r="F3" s="6">
        <v>183729</v>
      </c>
      <c r="G3" s="6">
        <v>78560</v>
      </c>
      <c r="H3" s="6">
        <v>105169</v>
      </c>
      <c r="I3" s="7">
        <v>0.42759999999999998</v>
      </c>
      <c r="J3" s="8">
        <v>725</v>
      </c>
      <c r="K3" s="5" t="s">
        <v>43</v>
      </c>
    </row>
    <row r="4" spans="1:11" ht="17.149999999999999" thickBot="1">
      <c r="A4" s="5" t="s">
        <v>52</v>
      </c>
      <c r="B4" s="5" t="s">
        <v>55</v>
      </c>
      <c r="C4" s="6">
        <v>228981</v>
      </c>
      <c r="D4" s="6">
        <v>132103</v>
      </c>
      <c r="E4" s="7">
        <v>0.57689999999999997</v>
      </c>
      <c r="F4" s="6">
        <v>131534</v>
      </c>
      <c r="G4" s="6">
        <v>56726</v>
      </c>
      <c r="H4" s="6">
        <v>74808</v>
      </c>
      <c r="I4" s="7">
        <v>0.43130000000000002</v>
      </c>
      <c r="J4" s="8">
        <v>569</v>
      </c>
      <c r="K4" s="5" t="s">
        <v>43</v>
      </c>
    </row>
    <row r="5" spans="1:11" ht="17.149999999999999" thickBot="1">
      <c r="A5" s="5" t="s">
        <v>52</v>
      </c>
      <c r="B5" s="5" t="s">
        <v>56</v>
      </c>
      <c r="C5" s="6">
        <v>231139</v>
      </c>
      <c r="D5" s="6">
        <v>138630</v>
      </c>
      <c r="E5" s="7">
        <v>0.5998</v>
      </c>
      <c r="F5" s="6">
        <v>138034</v>
      </c>
      <c r="G5" s="6">
        <v>62633</v>
      </c>
      <c r="H5" s="6">
        <v>75401</v>
      </c>
      <c r="I5" s="7">
        <v>0.45379999999999998</v>
      </c>
      <c r="J5" s="8">
        <v>596</v>
      </c>
      <c r="K5" s="5" t="s">
        <v>43</v>
      </c>
    </row>
    <row r="6" spans="1:11" ht="17.149999999999999" thickBot="1">
      <c r="A6" s="5" t="s">
        <v>52</v>
      </c>
      <c r="B6" s="5" t="s">
        <v>57</v>
      </c>
      <c r="C6" s="6">
        <v>244753</v>
      </c>
      <c r="D6" s="6">
        <v>143489</v>
      </c>
      <c r="E6" s="7">
        <v>0.58630000000000004</v>
      </c>
      <c r="F6" s="6">
        <v>142865</v>
      </c>
      <c r="G6" s="6">
        <v>55958</v>
      </c>
      <c r="H6" s="6">
        <v>86907</v>
      </c>
      <c r="I6" s="7">
        <v>0.39169999999999999</v>
      </c>
      <c r="J6" s="8">
        <v>624</v>
      </c>
      <c r="K6" s="5" t="s">
        <v>43</v>
      </c>
    </row>
    <row r="7" spans="1:11" ht="17.149999999999999" thickBot="1">
      <c r="A7" s="5" t="s">
        <v>58</v>
      </c>
      <c r="B7" s="5" t="s">
        <v>59</v>
      </c>
      <c r="C7" s="6">
        <v>405060</v>
      </c>
      <c r="D7" s="6">
        <v>217546</v>
      </c>
      <c r="E7" s="7">
        <v>0.53710000000000002</v>
      </c>
      <c r="F7" s="6">
        <v>216400</v>
      </c>
      <c r="G7" s="6">
        <v>94808</v>
      </c>
      <c r="H7" s="6">
        <v>121592</v>
      </c>
      <c r="I7" s="7">
        <v>0.43809999999999999</v>
      </c>
      <c r="J7" s="6">
        <v>1146</v>
      </c>
      <c r="K7" s="5" t="s">
        <v>43</v>
      </c>
    </row>
    <row r="8" spans="1:11" ht="17.149999999999999" thickBot="1">
      <c r="A8" s="5" t="s">
        <v>58</v>
      </c>
      <c r="B8" s="5" t="s">
        <v>60</v>
      </c>
      <c r="C8" s="6">
        <v>231042</v>
      </c>
      <c r="D8" s="6">
        <v>130961</v>
      </c>
      <c r="E8" s="7">
        <v>0.56679999999999997</v>
      </c>
      <c r="F8" s="6">
        <v>130274</v>
      </c>
      <c r="G8" s="6">
        <v>63357</v>
      </c>
      <c r="H8" s="6">
        <v>66917</v>
      </c>
      <c r="I8" s="7">
        <v>0.48630000000000001</v>
      </c>
      <c r="J8" s="8">
        <v>687</v>
      </c>
      <c r="K8" s="5" t="s">
        <v>43</v>
      </c>
    </row>
    <row r="9" spans="1:11" ht="17.149999999999999" thickBot="1">
      <c r="A9" s="5" t="s">
        <v>58</v>
      </c>
      <c r="B9" s="5" t="s">
        <v>61</v>
      </c>
      <c r="C9" s="6">
        <v>288291</v>
      </c>
      <c r="D9" s="6">
        <v>163480</v>
      </c>
      <c r="E9" s="7">
        <v>0.56710000000000005</v>
      </c>
      <c r="F9" s="6">
        <v>162450</v>
      </c>
      <c r="G9" s="6">
        <v>67131</v>
      </c>
      <c r="H9" s="6">
        <v>95319</v>
      </c>
      <c r="I9" s="7">
        <v>0.41320000000000001</v>
      </c>
      <c r="J9" s="6">
        <v>1030</v>
      </c>
      <c r="K9" s="5" t="s">
        <v>43</v>
      </c>
    </row>
    <row r="10" spans="1:11" ht="17.149999999999999" thickBot="1">
      <c r="A10" s="5" t="s">
        <v>58</v>
      </c>
      <c r="B10" s="5" t="s">
        <v>62</v>
      </c>
      <c r="C10" s="6">
        <v>237380</v>
      </c>
      <c r="D10" s="6">
        <v>136061</v>
      </c>
      <c r="E10" s="7">
        <v>0.57320000000000004</v>
      </c>
      <c r="F10" s="6">
        <v>135346</v>
      </c>
      <c r="G10" s="6">
        <v>51484</v>
      </c>
      <c r="H10" s="6">
        <v>83862</v>
      </c>
      <c r="I10" s="7">
        <v>0.38040000000000002</v>
      </c>
      <c r="J10" s="8">
        <v>715</v>
      </c>
      <c r="K10" s="5" t="s">
        <v>43</v>
      </c>
    </row>
    <row r="11" spans="1:11" ht="17.149999999999999" thickBot="1">
      <c r="A11" s="5" t="s">
        <v>58</v>
      </c>
      <c r="B11" s="5" t="s">
        <v>63</v>
      </c>
      <c r="C11" s="6">
        <v>266243</v>
      </c>
      <c r="D11" s="6">
        <v>140456</v>
      </c>
      <c r="E11" s="7">
        <v>0.52749999999999997</v>
      </c>
      <c r="F11" s="6">
        <v>139742</v>
      </c>
      <c r="G11" s="6">
        <v>60944</v>
      </c>
      <c r="H11" s="6">
        <v>78798</v>
      </c>
      <c r="I11" s="7">
        <v>0.43609999999999999</v>
      </c>
      <c r="J11" s="8">
        <v>714</v>
      </c>
      <c r="K11" s="5" t="s">
        <v>43</v>
      </c>
    </row>
    <row r="12" spans="1:11" ht="17.149999999999999" thickBot="1">
      <c r="A12" s="5" t="s">
        <v>64</v>
      </c>
      <c r="B12" s="5" t="s">
        <v>65</v>
      </c>
      <c r="C12" s="6">
        <v>354065</v>
      </c>
      <c r="D12" s="6">
        <v>194359</v>
      </c>
      <c r="E12" s="7">
        <v>0.54890000000000005</v>
      </c>
      <c r="F12" s="6">
        <v>193371</v>
      </c>
      <c r="G12" s="6">
        <v>86734</v>
      </c>
      <c r="H12" s="6">
        <v>106637</v>
      </c>
      <c r="I12" s="7">
        <v>0.44850000000000001</v>
      </c>
      <c r="J12" s="8">
        <v>988</v>
      </c>
      <c r="K12" s="5" t="s">
        <v>43</v>
      </c>
    </row>
    <row r="13" spans="1:11" ht="17.149999999999999" thickBot="1">
      <c r="A13" s="5" t="s">
        <v>64</v>
      </c>
      <c r="B13" s="5" t="s">
        <v>66</v>
      </c>
      <c r="C13" s="6">
        <v>316423</v>
      </c>
      <c r="D13" s="6">
        <v>172665</v>
      </c>
      <c r="E13" s="7">
        <v>0.54569999999999996</v>
      </c>
      <c r="F13" s="6">
        <v>171729</v>
      </c>
      <c r="G13" s="6">
        <v>70310</v>
      </c>
      <c r="H13" s="6">
        <v>101419</v>
      </c>
      <c r="I13" s="7">
        <v>0.40939999999999999</v>
      </c>
      <c r="J13" s="8">
        <v>936</v>
      </c>
      <c r="K13" s="5" t="s">
        <v>43</v>
      </c>
    </row>
    <row r="14" spans="1:11" ht="17.149999999999999" thickBot="1">
      <c r="A14" s="5" t="s">
        <v>64</v>
      </c>
      <c r="B14" s="5" t="s">
        <v>67</v>
      </c>
      <c r="C14" s="6">
        <v>309001</v>
      </c>
      <c r="D14" s="6">
        <v>172395</v>
      </c>
      <c r="E14" s="7">
        <v>0.55789999999999995</v>
      </c>
      <c r="F14" s="6">
        <v>171624</v>
      </c>
      <c r="G14" s="6">
        <v>66301</v>
      </c>
      <c r="H14" s="6">
        <v>105323</v>
      </c>
      <c r="I14" s="7">
        <v>0.38629999999999998</v>
      </c>
      <c r="J14" s="8">
        <v>771</v>
      </c>
      <c r="K14" s="5" t="s">
        <v>43</v>
      </c>
    </row>
    <row r="15" spans="1:11" ht="17.149999999999999" thickBot="1">
      <c r="A15" s="5" t="s">
        <v>64</v>
      </c>
      <c r="B15" s="5" t="s">
        <v>68</v>
      </c>
      <c r="C15" s="6">
        <v>306688</v>
      </c>
      <c r="D15" s="6">
        <v>170995</v>
      </c>
      <c r="E15" s="7">
        <v>0.55759999999999998</v>
      </c>
      <c r="F15" s="6">
        <v>170170</v>
      </c>
      <c r="G15" s="6">
        <v>72626</v>
      </c>
      <c r="H15" s="6">
        <v>97544</v>
      </c>
      <c r="I15" s="7">
        <v>0.42680000000000001</v>
      </c>
      <c r="J15" s="8">
        <v>825</v>
      </c>
      <c r="K15" s="5" t="s">
        <v>43</v>
      </c>
    </row>
    <row r="16" spans="1:11" ht="17.149999999999999" thickBot="1">
      <c r="A16" s="5" t="s">
        <v>64</v>
      </c>
      <c r="B16" s="5" t="s">
        <v>69</v>
      </c>
      <c r="C16" s="6">
        <v>282711</v>
      </c>
      <c r="D16" s="6">
        <v>158627</v>
      </c>
      <c r="E16" s="7">
        <v>0.56110000000000004</v>
      </c>
      <c r="F16" s="6">
        <v>157798</v>
      </c>
      <c r="G16" s="6">
        <v>59828</v>
      </c>
      <c r="H16" s="6">
        <v>97970</v>
      </c>
      <c r="I16" s="7">
        <v>0.37909999999999999</v>
      </c>
      <c r="J16" s="8">
        <v>829</v>
      </c>
      <c r="K16" s="5" t="s">
        <v>43</v>
      </c>
    </row>
    <row r="17" spans="1:11" ht="17.149999999999999" thickBot="1">
      <c r="A17" s="5" t="s">
        <v>64</v>
      </c>
      <c r="B17" s="5" t="s">
        <v>70</v>
      </c>
      <c r="C17" s="6">
        <v>285041</v>
      </c>
      <c r="D17" s="6">
        <v>154607</v>
      </c>
      <c r="E17" s="7">
        <v>0.54239999999999999</v>
      </c>
      <c r="F17" s="6">
        <v>153684</v>
      </c>
      <c r="G17" s="6">
        <v>61635</v>
      </c>
      <c r="H17" s="6">
        <v>92049</v>
      </c>
      <c r="I17" s="7">
        <v>0.40110000000000001</v>
      </c>
      <c r="J17" s="8">
        <v>923</v>
      </c>
      <c r="K17" s="5" t="s">
        <v>43</v>
      </c>
    </row>
    <row r="18" spans="1:11" ht="17.149999999999999" thickBot="1">
      <c r="A18" s="5" t="s">
        <v>71</v>
      </c>
      <c r="B18" s="5" t="s">
        <v>72</v>
      </c>
      <c r="C18" s="6">
        <v>337718</v>
      </c>
      <c r="D18" s="6">
        <v>191337</v>
      </c>
      <c r="E18" s="7">
        <v>0.56659999999999999</v>
      </c>
      <c r="F18" s="6">
        <v>190346</v>
      </c>
      <c r="G18" s="6">
        <v>83812</v>
      </c>
      <c r="H18" s="6">
        <v>106534</v>
      </c>
      <c r="I18" s="7">
        <v>0.44030000000000002</v>
      </c>
      <c r="J18" s="8">
        <v>991</v>
      </c>
      <c r="K18" s="5" t="s">
        <v>43</v>
      </c>
    </row>
    <row r="19" spans="1:11" ht="17.149999999999999" thickBot="1">
      <c r="A19" s="5" t="s">
        <v>71</v>
      </c>
      <c r="B19" s="5" t="s">
        <v>73</v>
      </c>
      <c r="C19" s="6">
        <v>374348</v>
      </c>
      <c r="D19" s="6">
        <v>209430</v>
      </c>
      <c r="E19" s="7">
        <v>0.5595</v>
      </c>
      <c r="F19" s="6">
        <v>208454</v>
      </c>
      <c r="G19" s="6">
        <v>88914</v>
      </c>
      <c r="H19" s="6">
        <v>119540</v>
      </c>
      <c r="I19" s="7">
        <v>0.42649999999999999</v>
      </c>
      <c r="J19" s="8">
        <v>976</v>
      </c>
      <c r="K19" s="5" t="s">
        <v>43</v>
      </c>
    </row>
    <row r="20" spans="1:11" ht="17.149999999999999" thickBot="1">
      <c r="A20" s="5" t="s">
        <v>71</v>
      </c>
      <c r="B20" s="5" t="s">
        <v>74</v>
      </c>
      <c r="C20" s="6">
        <v>277436</v>
      </c>
      <c r="D20" s="6">
        <v>161305</v>
      </c>
      <c r="E20" s="7">
        <v>0.58140000000000003</v>
      </c>
      <c r="F20" s="6">
        <v>160434</v>
      </c>
      <c r="G20" s="6">
        <v>74012</v>
      </c>
      <c r="H20" s="6">
        <v>86422</v>
      </c>
      <c r="I20" s="7">
        <v>0.46129999999999999</v>
      </c>
      <c r="J20" s="8">
        <v>871</v>
      </c>
      <c r="K20" s="5" t="s">
        <v>43</v>
      </c>
    </row>
    <row r="21" spans="1:11" ht="17.149999999999999" thickBot="1">
      <c r="A21" s="5" t="s">
        <v>75</v>
      </c>
      <c r="B21" s="5" t="s">
        <v>76</v>
      </c>
      <c r="C21" s="6">
        <v>271663</v>
      </c>
      <c r="D21" s="6">
        <v>135470</v>
      </c>
      <c r="E21" s="7">
        <v>0.49869999999999998</v>
      </c>
      <c r="F21" s="6">
        <v>134495</v>
      </c>
      <c r="G21" s="6">
        <v>57331</v>
      </c>
      <c r="H21" s="6">
        <v>77164</v>
      </c>
      <c r="I21" s="7">
        <v>0.42630000000000001</v>
      </c>
      <c r="J21" s="8">
        <v>975</v>
      </c>
      <c r="K21" s="5" t="s">
        <v>43</v>
      </c>
    </row>
    <row r="22" spans="1:11" ht="17.149999999999999" thickBot="1">
      <c r="A22" s="5" t="s">
        <v>77</v>
      </c>
      <c r="B22" s="5" t="s">
        <v>78</v>
      </c>
      <c r="C22" s="6">
        <v>191367</v>
      </c>
      <c r="D22" s="6">
        <v>115006</v>
      </c>
      <c r="E22" s="7">
        <v>0.60099999999999998</v>
      </c>
      <c r="F22" s="6">
        <v>114269</v>
      </c>
      <c r="G22" s="6">
        <v>48969</v>
      </c>
      <c r="H22" s="6">
        <v>65300</v>
      </c>
      <c r="I22" s="7">
        <v>0.42849999999999999</v>
      </c>
      <c r="J22" s="8">
        <v>737</v>
      </c>
      <c r="K22" s="5" t="s">
        <v>43</v>
      </c>
    </row>
    <row r="23" spans="1:11" ht="17.149999999999999" thickBot="1">
      <c r="A23" s="5" t="s">
        <v>79</v>
      </c>
      <c r="B23" s="5" t="s">
        <v>80</v>
      </c>
      <c r="C23" s="6">
        <v>113385</v>
      </c>
      <c r="D23" s="6">
        <v>56258</v>
      </c>
      <c r="E23" s="7">
        <v>0.49619999999999997</v>
      </c>
      <c r="F23" s="6">
        <v>56012</v>
      </c>
      <c r="G23" s="6">
        <v>21123</v>
      </c>
      <c r="H23" s="6">
        <v>34889</v>
      </c>
      <c r="I23" s="7">
        <v>0.37709999999999999</v>
      </c>
      <c r="J23" s="8">
        <v>246</v>
      </c>
      <c r="K23" s="5" t="s">
        <v>43</v>
      </c>
    </row>
    <row r="24" spans="1:11" ht="17.149999999999999" thickBot="1">
      <c r="A24" s="5" t="s">
        <v>81</v>
      </c>
      <c r="B24" s="5" t="s">
        <v>82</v>
      </c>
      <c r="C24" s="6">
        <v>303980</v>
      </c>
      <c r="D24" s="6">
        <v>162263</v>
      </c>
      <c r="E24" s="7">
        <v>0.53380000000000005</v>
      </c>
      <c r="F24" s="6">
        <v>161437</v>
      </c>
      <c r="G24" s="6">
        <v>65143</v>
      </c>
      <c r="H24" s="6">
        <v>96294</v>
      </c>
      <c r="I24" s="7">
        <v>0.40350000000000003</v>
      </c>
      <c r="J24" s="8">
        <v>826</v>
      </c>
      <c r="K24" s="5" t="s">
        <v>43</v>
      </c>
    </row>
    <row r="25" spans="1:11" ht="17.149999999999999" thickBot="1">
      <c r="A25" s="5" t="s">
        <v>83</v>
      </c>
      <c r="B25" s="5" t="s">
        <v>84</v>
      </c>
      <c r="C25" s="6">
        <v>357063</v>
      </c>
      <c r="D25" s="6">
        <v>210685</v>
      </c>
      <c r="E25" s="7">
        <v>0.59</v>
      </c>
      <c r="F25" s="6">
        <v>209275</v>
      </c>
      <c r="G25" s="6">
        <v>89970</v>
      </c>
      <c r="H25" s="6">
        <v>119305</v>
      </c>
      <c r="I25" s="7">
        <v>0.4299</v>
      </c>
      <c r="J25" s="6">
        <v>1410</v>
      </c>
      <c r="K25" s="5" t="s">
        <v>43</v>
      </c>
    </row>
    <row r="26" spans="1:11" ht="17.149999999999999" thickBot="1">
      <c r="A26" s="5" t="s">
        <v>83</v>
      </c>
      <c r="B26" s="5" t="s">
        <v>85</v>
      </c>
      <c r="C26" s="6">
        <v>360311</v>
      </c>
      <c r="D26" s="6">
        <v>212025</v>
      </c>
      <c r="E26" s="7">
        <v>0.58840000000000003</v>
      </c>
      <c r="F26" s="6">
        <v>210651</v>
      </c>
      <c r="G26" s="6">
        <v>86291</v>
      </c>
      <c r="H26" s="6">
        <v>124360</v>
      </c>
      <c r="I26" s="7">
        <v>0.40960000000000002</v>
      </c>
      <c r="J26" s="6">
        <v>1374</v>
      </c>
      <c r="K26" s="5" t="s">
        <v>43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6C6A4F-A002-4172-ACB4-8E0DC793C9E7}">
  <dimension ref="A1:M26"/>
  <sheetViews>
    <sheetView zoomScale="115" zoomScaleNormal="115" workbookViewId="0">
      <selection activeCell="C11" sqref="C11"/>
    </sheetView>
  </sheetViews>
  <sheetFormatPr defaultRowHeight="16.75"/>
  <cols>
    <col min="1" max="1" width="12.15234375" customWidth="1"/>
    <col min="2" max="2" width="12.3828125" customWidth="1"/>
    <col min="3" max="3" width="15.921875" customWidth="1"/>
    <col min="4" max="4" width="14" customWidth="1"/>
    <col min="5" max="5" width="15.61328125" customWidth="1"/>
    <col min="6" max="6" width="14" customWidth="1"/>
    <col min="7" max="7" width="17.921875" customWidth="1"/>
    <col min="8" max="8" width="20" customWidth="1"/>
    <col min="9" max="9" width="11.3828125" customWidth="1"/>
    <col min="10" max="10" width="13.53515625" customWidth="1"/>
    <col min="11" max="11" width="11.921875" customWidth="1"/>
    <col min="12" max="12" width="19.84375" customWidth="1"/>
  </cols>
  <sheetData>
    <row r="1" spans="1:13" ht="26.4" customHeight="1">
      <c r="A1" s="4" t="s">
        <v>45</v>
      </c>
      <c r="B1" s="4" t="s">
        <v>46</v>
      </c>
      <c r="C1" s="4" t="s">
        <v>105</v>
      </c>
      <c r="D1" s="4" t="s">
        <v>33</v>
      </c>
      <c r="E1" s="4" t="s">
        <v>34</v>
      </c>
      <c r="F1" s="4" t="s">
        <v>47</v>
      </c>
      <c r="G1" s="4" t="s">
        <v>48</v>
      </c>
      <c r="H1" s="4" t="s">
        <v>49</v>
      </c>
      <c r="I1" s="4" t="s">
        <v>50</v>
      </c>
      <c r="J1" s="4" t="s">
        <v>51</v>
      </c>
      <c r="K1" s="4" t="s">
        <v>41</v>
      </c>
      <c r="L1" s="4" t="s">
        <v>103</v>
      </c>
    </row>
    <row r="2" spans="1:13" ht="17.149999999999999" thickBot="1">
      <c r="A2" s="9" t="s">
        <v>52</v>
      </c>
      <c r="B2" s="9" t="s">
        <v>53</v>
      </c>
      <c r="C2" s="10">
        <v>274312</v>
      </c>
      <c r="D2" s="10">
        <v>163452</v>
      </c>
      <c r="E2" s="11">
        <v>0.59589999999999999</v>
      </c>
      <c r="F2" s="10">
        <v>162774</v>
      </c>
      <c r="G2" s="10">
        <v>76463</v>
      </c>
      <c r="H2" s="10">
        <v>86311</v>
      </c>
      <c r="I2" s="11">
        <v>0.46970000000000001</v>
      </c>
      <c r="J2" s="12">
        <v>678</v>
      </c>
      <c r="K2" s="9" t="s">
        <v>43</v>
      </c>
      <c r="L2" s="21">
        <f>IF(表格3[[#This Row],[有效票]]=0,NA(),表格3[[#This Row],[不同意罷免票]]/表格3[[#This Row],[有效票]])</f>
        <v>0.53025053141165046</v>
      </c>
      <c r="M2" s="3"/>
    </row>
    <row r="3" spans="1:13" ht="17.149999999999999" thickBot="1">
      <c r="A3" s="13" t="s">
        <v>52</v>
      </c>
      <c r="B3" s="13" t="s">
        <v>54</v>
      </c>
      <c r="C3" s="14">
        <v>311887</v>
      </c>
      <c r="D3" s="14">
        <v>184454</v>
      </c>
      <c r="E3" s="15">
        <v>0.59140000000000004</v>
      </c>
      <c r="F3" s="14">
        <v>183729</v>
      </c>
      <c r="G3" s="14">
        <v>78560</v>
      </c>
      <c r="H3" s="14">
        <v>105169</v>
      </c>
      <c r="I3" s="15">
        <v>0.42759999999999998</v>
      </c>
      <c r="J3" s="16">
        <v>725</v>
      </c>
      <c r="K3" s="13" t="s">
        <v>43</v>
      </c>
      <c r="L3" s="21">
        <f>IF(表格3[[#This Row],[有效票]]=0,NA(),表格3[[#This Row],[不同意罷免票]]/表格3[[#This Row],[有效票]])</f>
        <v>0.5724137180303599</v>
      </c>
    </row>
    <row r="4" spans="1:13" ht="17.149999999999999" thickBot="1">
      <c r="A4" s="17" t="s">
        <v>52</v>
      </c>
      <c r="B4" s="17" t="s">
        <v>55</v>
      </c>
      <c r="C4" s="18">
        <v>228981</v>
      </c>
      <c r="D4" s="18">
        <v>132103</v>
      </c>
      <c r="E4" s="19">
        <v>0.57689999999999997</v>
      </c>
      <c r="F4" s="18">
        <v>131534</v>
      </c>
      <c r="G4" s="18">
        <v>56726</v>
      </c>
      <c r="H4" s="18">
        <v>74808</v>
      </c>
      <c r="I4" s="19">
        <v>0.43130000000000002</v>
      </c>
      <c r="J4" s="20">
        <v>569</v>
      </c>
      <c r="K4" s="17" t="s">
        <v>43</v>
      </c>
      <c r="L4" s="21">
        <f>IF(表格3[[#This Row],[有效票]]=0,NA(),表格3[[#This Row],[不同意罷免票]]/表格3[[#This Row],[有效票]])</f>
        <v>0.56873507990329497</v>
      </c>
    </row>
    <row r="5" spans="1:13" ht="17.149999999999999" thickBot="1">
      <c r="A5" s="13" t="s">
        <v>52</v>
      </c>
      <c r="B5" s="13" t="s">
        <v>56</v>
      </c>
      <c r="C5" s="14">
        <v>231139</v>
      </c>
      <c r="D5" s="14">
        <v>138630</v>
      </c>
      <c r="E5" s="15">
        <v>0.5998</v>
      </c>
      <c r="F5" s="14">
        <v>138034</v>
      </c>
      <c r="G5" s="14">
        <v>62633</v>
      </c>
      <c r="H5" s="14">
        <v>75401</v>
      </c>
      <c r="I5" s="15">
        <v>0.45379999999999998</v>
      </c>
      <c r="J5" s="16">
        <v>596</v>
      </c>
      <c r="K5" s="13" t="s">
        <v>43</v>
      </c>
      <c r="L5" s="21">
        <f>IF(表格3[[#This Row],[有效票]]=0,NA(),表格3[[#This Row],[不同意罷免票]]/表格3[[#This Row],[有效票]])</f>
        <v>0.54624947476708641</v>
      </c>
    </row>
    <row r="6" spans="1:13" ht="17.149999999999999" thickBot="1">
      <c r="A6" s="17" t="s">
        <v>52</v>
      </c>
      <c r="B6" s="17" t="s">
        <v>57</v>
      </c>
      <c r="C6" s="18">
        <v>244753</v>
      </c>
      <c r="D6" s="18">
        <v>143489</v>
      </c>
      <c r="E6" s="19">
        <v>0.58630000000000004</v>
      </c>
      <c r="F6" s="18">
        <v>142865</v>
      </c>
      <c r="G6" s="18">
        <v>55958</v>
      </c>
      <c r="H6" s="18">
        <v>86907</v>
      </c>
      <c r="I6" s="19">
        <v>0.39169999999999999</v>
      </c>
      <c r="J6" s="20">
        <v>624</v>
      </c>
      <c r="K6" s="17" t="s">
        <v>43</v>
      </c>
      <c r="L6" s="21">
        <f>IF(表格3[[#This Row],[有效票]]=0,NA(),表格3[[#This Row],[不同意罷免票]]/表格3[[#This Row],[有效票]])</f>
        <v>0.60831554264515453</v>
      </c>
    </row>
    <row r="7" spans="1:13" ht="17.149999999999999" thickBot="1">
      <c r="A7" s="13" t="s">
        <v>58</v>
      </c>
      <c r="B7" s="13" t="s">
        <v>59</v>
      </c>
      <c r="C7" s="14">
        <v>405060</v>
      </c>
      <c r="D7" s="14">
        <v>217546</v>
      </c>
      <c r="E7" s="15">
        <v>0.53710000000000002</v>
      </c>
      <c r="F7" s="14">
        <v>216400</v>
      </c>
      <c r="G7" s="14">
        <v>94808</v>
      </c>
      <c r="H7" s="14">
        <v>121592</v>
      </c>
      <c r="I7" s="15">
        <v>0.43809999999999999</v>
      </c>
      <c r="J7" s="14">
        <v>1146</v>
      </c>
      <c r="K7" s="13" t="s">
        <v>43</v>
      </c>
      <c r="L7" s="21">
        <f>IF(表格3[[#This Row],[有效票]]=0,NA(),表格3[[#This Row],[不同意罷免票]]/表格3[[#This Row],[有效票]])</f>
        <v>0.56188539741219967</v>
      </c>
    </row>
    <row r="8" spans="1:13" ht="17.149999999999999" thickBot="1">
      <c r="A8" s="17" t="s">
        <v>58</v>
      </c>
      <c r="B8" s="17" t="s">
        <v>60</v>
      </c>
      <c r="C8" s="18">
        <v>231042</v>
      </c>
      <c r="D8" s="18">
        <v>130961</v>
      </c>
      <c r="E8" s="19">
        <v>0.56679999999999997</v>
      </c>
      <c r="F8" s="18">
        <v>130274</v>
      </c>
      <c r="G8" s="18">
        <v>63357</v>
      </c>
      <c r="H8" s="18">
        <v>66917</v>
      </c>
      <c r="I8" s="19">
        <v>0.48630000000000001</v>
      </c>
      <c r="J8" s="20">
        <v>687</v>
      </c>
      <c r="K8" s="17" t="s">
        <v>43</v>
      </c>
      <c r="L8" s="21">
        <f>IF(表格3[[#This Row],[有效票]]=0,NA(),表格3[[#This Row],[不同意罷免票]]/表格3[[#This Row],[有效票]])</f>
        <v>0.5136635092190307</v>
      </c>
    </row>
    <row r="9" spans="1:13" ht="17.149999999999999" thickBot="1">
      <c r="A9" s="13" t="s">
        <v>58</v>
      </c>
      <c r="B9" s="13" t="s">
        <v>61</v>
      </c>
      <c r="C9" s="14">
        <v>288291</v>
      </c>
      <c r="D9" s="14">
        <v>163480</v>
      </c>
      <c r="E9" s="15">
        <v>0.56710000000000005</v>
      </c>
      <c r="F9" s="14">
        <v>162450</v>
      </c>
      <c r="G9" s="14">
        <v>67131</v>
      </c>
      <c r="H9" s="14">
        <v>95319</v>
      </c>
      <c r="I9" s="15">
        <v>0.41320000000000001</v>
      </c>
      <c r="J9" s="14">
        <v>1030</v>
      </c>
      <c r="K9" s="13" t="s">
        <v>43</v>
      </c>
      <c r="L9" s="21">
        <f>IF(表格3[[#This Row],[有效票]]=0,NA(),表格3[[#This Row],[不同意罷免票]]/表格3[[#This Row],[有效票]])</f>
        <v>0.58675900277008308</v>
      </c>
    </row>
    <row r="10" spans="1:13" ht="17.149999999999999" thickBot="1">
      <c r="A10" s="17" t="s">
        <v>58</v>
      </c>
      <c r="B10" s="17" t="s">
        <v>62</v>
      </c>
      <c r="C10" s="18">
        <v>237380</v>
      </c>
      <c r="D10" s="18">
        <v>136061</v>
      </c>
      <c r="E10" s="19">
        <v>0.57320000000000004</v>
      </c>
      <c r="F10" s="18">
        <v>135346</v>
      </c>
      <c r="G10" s="18">
        <v>51484</v>
      </c>
      <c r="H10" s="18">
        <v>83862</v>
      </c>
      <c r="I10" s="19">
        <v>0.38040000000000002</v>
      </c>
      <c r="J10" s="20">
        <v>715</v>
      </c>
      <c r="K10" s="17" t="s">
        <v>43</v>
      </c>
      <c r="L10" s="21">
        <f>IF(表格3[[#This Row],[有效票]]=0,NA(),表格3[[#This Row],[不同意罷免票]]/表格3[[#This Row],[有效票]])</f>
        <v>0.61961195750151465</v>
      </c>
    </row>
    <row r="11" spans="1:13" ht="17.149999999999999" thickBot="1">
      <c r="A11" s="13" t="s">
        <v>58</v>
      </c>
      <c r="B11" s="13" t="s">
        <v>63</v>
      </c>
      <c r="C11" s="14">
        <v>266243</v>
      </c>
      <c r="D11" s="14">
        <v>140456</v>
      </c>
      <c r="E11" s="15">
        <v>0.52749999999999997</v>
      </c>
      <c r="F11" s="14">
        <v>139742</v>
      </c>
      <c r="G11" s="14">
        <v>60944</v>
      </c>
      <c r="H11" s="14">
        <v>78798</v>
      </c>
      <c r="I11" s="15">
        <v>0.43609999999999999</v>
      </c>
      <c r="J11" s="16">
        <v>714</v>
      </c>
      <c r="K11" s="13" t="s">
        <v>43</v>
      </c>
      <c r="L11" s="21">
        <f>IF(表格3[[#This Row],[有效票]]=0,NA(),表格3[[#This Row],[不同意罷免票]]/表格3[[#This Row],[有效票]])</f>
        <v>0.56388201113480552</v>
      </c>
    </row>
    <row r="12" spans="1:13" ht="17.149999999999999" thickBot="1">
      <c r="A12" s="17" t="s">
        <v>64</v>
      </c>
      <c r="B12" s="17" t="s">
        <v>65</v>
      </c>
      <c r="C12" s="18">
        <v>354065</v>
      </c>
      <c r="D12" s="18">
        <v>194359</v>
      </c>
      <c r="E12" s="19">
        <v>0.54890000000000005</v>
      </c>
      <c r="F12" s="18">
        <v>193371</v>
      </c>
      <c r="G12" s="18">
        <v>86734</v>
      </c>
      <c r="H12" s="18">
        <v>106637</v>
      </c>
      <c r="I12" s="19">
        <v>0.44850000000000001</v>
      </c>
      <c r="J12" s="20">
        <v>988</v>
      </c>
      <c r="K12" s="17" t="s">
        <v>43</v>
      </c>
      <c r="L12" s="21">
        <f>IF(表格3[[#This Row],[有效票]]=0,NA(),表格3[[#This Row],[不同意罷免票]]/表格3[[#This Row],[有效票]])</f>
        <v>0.55146324940140967</v>
      </c>
    </row>
    <row r="13" spans="1:13" ht="17.149999999999999" thickBot="1">
      <c r="A13" s="13" t="s">
        <v>64</v>
      </c>
      <c r="B13" s="13" t="s">
        <v>66</v>
      </c>
      <c r="C13" s="14">
        <v>316423</v>
      </c>
      <c r="D13" s="14">
        <v>172665</v>
      </c>
      <c r="E13" s="15">
        <v>0.54569999999999996</v>
      </c>
      <c r="F13" s="14">
        <v>171729</v>
      </c>
      <c r="G13" s="14">
        <v>70310</v>
      </c>
      <c r="H13" s="14">
        <v>101419</v>
      </c>
      <c r="I13" s="15">
        <v>0.40939999999999999</v>
      </c>
      <c r="J13" s="16">
        <v>936</v>
      </c>
      <c r="K13" s="13" t="s">
        <v>43</v>
      </c>
      <c r="L13" s="21">
        <f>IF(表格3[[#This Row],[有效票]]=0,NA(),表格3[[#This Row],[不同意罷免票]]/表格3[[#This Row],[有效票]])</f>
        <v>0.59057584915768446</v>
      </c>
    </row>
    <row r="14" spans="1:13" ht="17.149999999999999" thickBot="1">
      <c r="A14" s="17" t="s">
        <v>64</v>
      </c>
      <c r="B14" s="17" t="s">
        <v>67</v>
      </c>
      <c r="C14" s="18">
        <v>309001</v>
      </c>
      <c r="D14" s="18">
        <v>172395</v>
      </c>
      <c r="E14" s="19">
        <v>0.55789999999999995</v>
      </c>
      <c r="F14" s="18">
        <v>171624</v>
      </c>
      <c r="G14" s="18">
        <v>66301</v>
      </c>
      <c r="H14" s="18">
        <v>105323</v>
      </c>
      <c r="I14" s="19">
        <v>0.38629999999999998</v>
      </c>
      <c r="J14" s="20">
        <v>771</v>
      </c>
      <c r="K14" s="17" t="s">
        <v>43</v>
      </c>
      <c r="L14" s="21">
        <f>IF(表格3[[#This Row],[有效票]]=0,NA(),表格3[[#This Row],[不同意罷免票]]/表格3[[#This Row],[有效票]])</f>
        <v>0.61368456626112899</v>
      </c>
    </row>
    <row r="15" spans="1:13" ht="17.149999999999999" thickBot="1">
      <c r="A15" s="13" t="s">
        <v>64</v>
      </c>
      <c r="B15" s="13" t="s">
        <v>68</v>
      </c>
      <c r="C15" s="14">
        <v>306688</v>
      </c>
      <c r="D15" s="14">
        <v>170995</v>
      </c>
      <c r="E15" s="15">
        <v>0.55759999999999998</v>
      </c>
      <c r="F15" s="14">
        <v>170170</v>
      </c>
      <c r="G15" s="14">
        <v>72626</v>
      </c>
      <c r="H15" s="14">
        <v>97544</v>
      </c>
      <c r="I15" s="15">
        <v>0.42680000000000001</v>
      </c>
      <c r="J15" s="16">
        <v>825</v>
      </c>
      <c r="K15" s="13" t="s">
        <v>43</v>
      </c>
      <c r="L15" s="21">
        <f>IF(表格3[[#This Row],[有效票]]=0,NA(),表格3[[#This Row],[不同意罷免票]]/表格3[[#This Row],[有效票]])</f>
        <v>0.57321502027384386</v>
      </c>
    </row>
    <row r="16" spans="1:13" ht="17.149999999999999" thickBot="1">
      <c r="A16" s="17" t="s">
        <v>64</v>
      </c>
      <c r="B16" s="17" t="s">
        <v>69</v>
      </c>
      <c r="C16" s="18">
        <v>282711</v>
      </c>
      <c r="D16" s="18">
        <v>158627</v>
      </c>
      <c r="E16" s="19">
        <v>0.56110000000000004</v>
      </c>
      <c r="F16" s="18">
        <v>157798</v>
      </c>
      <c r="G16" s="18">
        <v>59828</v>
      </c>
      <c r="H16" s="18">
        <v>97970</v>
      </c>
      <c r="I16" s="19">
        <v>0.37909999999999999</v>
      </c>
      <c r="J16" s="20">
        <v>829</v>
      </c>
      <c r="K16" s="17" t="s">
        <v>43</v>
      </c>
      <c r="L16" s="21">
        <f>IF(表格3[[#This Row],[有效票]]=0,NA(),表格3[[#This Row],[不同意罷免票]]/表格3[[#This Row],[有效票]])</f>
        <v>0.62085704508295414</v>
      </c>
    </row>
    <row r="17" spans="1:12" ht="17.149999999999999" thickBot="1">
      <c r="A17" s="13" t="s">
        <v>64</v>
      </c>
      <c r="B17" s="13" t="s">
        <v>70</v>
      </c>
      <c r="C17" s="14">
        <v>285041</v>
      </c>
      <c r="D17" s="14">
        <v>154607</v>
      </c>
      <c r="E17" s="15">
        <v>0.54239999999999999</v>
      </c>
      <c r="F17" s="14">
        <v>153684</v>
      </c>
      <c r="G17" s="14">
        <v>61635</v>
      </c>
      <c r="H17" s="14">
        <v>92049</v>
      </c>
      <c r="I17" s="15">
        <v>0.40110000000000001</v>
      </c>
      <c r="J17" s="16">
        <v>923</v>
      </c>
      <c r="K17" s="13" t="s">
        <v>43</v>
      </c>
      <c r="L17" s="21">
        <f>IF(表格3[[#This Row],[有效票]]=0,NA(),表格3[[#This Row],[不同意罷免票]]/表格3[[#This Row],[有效票]])</f>
        <v>0.59894979308190832</v>
      </c>
    </row>
    <row r="18" spans="1:12" ht="17.149999999999999" thickBot="1">
      <c r="A18" s="17" t="s">
        <v>71</v>
      </c>
      <c r="B18" s="17" t="s">
        <v>72</v>
      </c>
      <c r="C18" s="18">
        <v>337718</v>
      </c>
      <c r="D18" s="18">
        <v>191337</v>
      </c>
      <c r="E18" s="19">
        <v>0.56659999999999999</v>
      </c>
      <c r="F18" s="18">
        <v>190346</v>
      </c>
      <c r="G18" s="18">
        <v>83812</v>
      </c>
      <c r="H18" s="18">
        <v>106534</v>
      </c>
      <c r="I18" s="19">
        <v>0.44030000000000002</v>
      </c>
      <c r="J18" s="20">
        <v>991</v>
      </c>
      <c r="K18" s="17" t="s">
        <v>43</v>
      </c>
      <c r="L18" s="21">
        <f>IF(表格3[[#This Row],[有效票]]=0,NA(),表格3[[#This Row],[不同意罷免票]]/表格3[[#This Row],[有效票]])</f>
        <v>0.55968604541203915</v>
      </c>
    </row>
    <row r="19" spans="1:12" ht="17.149999999999999" thickBot="1">
      <c r="A19" s="13" t="s">
        <v>71</v>
      </c>
      <c r="B19" s="13" t="s">
        <v>73</v>
      </c>
      <c r="C19" s="14">
        <v>374348</v>
      </c>
      <c r="D19" s="14">
        <v>209430</v>
      </c>
      <c r="E19" s="15">
        <v>0.5595</v>
      </c>
      <c r="F19" s="14">
        <v>208454</v>
      </c>
      <c r="G19" s="14">
        <v>88914</v>
      </c>
      <c r="H19" s="14">
        <v>119540</v>
      </c>
      <c r="I19" s="15">
        <v>0.42649999999999999</v>
      </c>
      <c r="J19" s="16">
        <v>976</v>
      </c>
      <c r="K19" s="13" t="s">
        <v>43</v>
      </c>
      <c r="L19" s="21">
        <f>IF(表格3[[#This Row],[有效票]]=0,NA(),表格3[[#This Row],[不同意罷免票]]/表格3[[#This Row],[有效票]])</f>
        <v>0.57345985205369054</v>
      </c>
    </row>
    <row r="20" spans="1:12" ht="17.149999999999999" thickBot="1">
      <c r="A20" s="17" t="s">
        <v>71</v>
      </c>
      <c r="B20" s="17" t="s">
        <v>74</v>
      </c>
      <c r="C20" s="18">
        <v>277436</v>
      </c>
      <c r="D20" s="18">
        <v>161305</v>
      </c>
      <c r="E20" s="19">
        <v>0.58140000000000003</v>
      </c>
      <c r="F20" s="18">
        <v>160434</v>
      </c>
      <c r="G20" s="18">
        <v>74012</v>
      </c>
      <c r="H20" s="18">
        <v>86422</v>
      </c>
      <c r="I20" s="19">
        <v>0.46129999999999999</v>
      </c>
      <c r="J20" s="20">
        <v>871</v>
      </c>
      <c r="K20" s="17" t="s">
        <v>43</v>
      </c>
      <c r="L20" s="21">
        <f>IF(表格3[[#This Row],[有效票]]=0,NA(),表格3[[#This Row],[不同意罷免票]]/表格3[[#This Row],[有效票]])</f>
        <v>0.53867634042659285</v>
      </c>
    </row>
    <row r="21" spans="1:12" ht="17.149999999999999" thickBot="1">
      <c r="A21" s="13" t="s">
        <v>75</v>
      </c>
      <c r="B21" s="13" t="s">
        <v>76</v>
      </c>
      <c r="C21" s="14">
        <v>271663</v>
      </c>
      <c r="D21" s="14">
        <v>135470</v>
      </c>
      <c r="E21" s="15">
        <v>0.49869999999999998</v>
      </c>
      <c r="F21" s="14">
        <v>134495</v>
      </c>
      <c r="G21" s="14">
        <v>57331</v>
      </c>
      <c r="H21" s="14">
        <v>77164</v>
      </c>
      <c r="I21" s="15">
        <v>0.42630000000000001</v>
      </c>
      <c r="J21" s="16">
        <v>975</v>
      </c>
      <c r="K21" s="13" t="s">
        <v>43</v>
      </c>
      <c r="L21" s="21">
        <f>IF(表格3[[#This Row],[有效票]]=0,NA(),表格3[[#This Row],[不同意罷免票]]/表格3[[#This Row],[有效票]])</f>
        <v>0.57373136547827053</v>
      </c>
    </row>
    <row r="22" spans="1:12" ht="17.149999999999999" thickBot="1">
      <c r="A22" s="17" t="s">
        <v>77</v>
      </c>
      <c r="B22" s="17" t="s">
        <v>78</v>
      </c>
      <c r="C22" s="18">
        <v>191367</v>
      </c>
      <c r="D22" s="18">
        <v>115006</v>
      </c>
      <c r="E22" s="19">
        <v>0.60099999999999998</v>
      </c>
      <c r="F22" s="18">
        <v>114269</v>
      </c>
      <c r="G22" s="18">
        <v>48969</v>
      </c>
      <c r="H22" s="18">
        <v>65300</v>
      </c>
      <c r="I22" s="19">
        <v>0.42849999999999999</v>
      </c>
      <c r="J22" s="20">
        <v>737</v>
      </c>
      <c r="K22" s="17" t="s">
        <v>43</v>
      </c>
      <c r="L22" s="21">
        <f>IF(表格3[[#This Row],[有效票]]=0,NA(),表格3[[#This Row],[不同意罷免票]]/表格3[[#This Row],[有效票]])</f>
        <v>0.57145857581671322</v>
      </c>
    </row>
    <row r="23" spans="1:12" ht="17.149999999999999" thickBot="1">
      <c r="A23" s="13" t="s">
        <v>79</v>
      </c>
      <c r="B23" s="13" t="s">
        <v>80</v>
      </c>
      <c r="C23" s="14">
        <v>113385</v>
      </c>
      <c r="D23" s="14">
        <v>56258</v>
      </c>
      <c r="E23" s="15">
        <v>0.49619999999999997</v>
      </c>
      <c r="F23" s="14">
        <v>56012</v>
      </c>
      <c r="G23" s="14">
        <v>21123</v>
      </c>
      <c r="H23" s="14">
        <v>34889</v>
      </c>
      <c r="I23" s="15">
        <v>0.37709999999999999</v>
      </c>
      <c r="J23" s="16">
        <v>246</v>
      </c>
      <c r="K23" s="13" t="s">
        <v>43</v>
      </c>
      <c r="L23" s="21">
        <f>IF(表格3[[#This Row],[有效票]]=0,NA(),表格3[[#This Row],[不同意罷免票]]/表格3[[#This Row],[有效票]])</f>
        <v>0.62288438191816042</v>
      </c>
    </row>
    <row r="24" spans="1:12" ht="17.149999999999999" thickBot="1">
      <c r="A24" s="17" t="s">
        <v>81</v>
      </c>
      <c r="B24" s="17" t="s">
        <v>82</v>
      </c>
      <c r="C24" s="18">
        <v>303980</v>
      </c>
      <c r="D24" s="18">
        <v>162263</v>
      </c>
      <c r="E24" s="19">
        <v>0.53380000000000005</v>
      </c>
      <c r="F24" s="18">
        <v>161437</v>
      </c>
      <c r="G24" s="18">
        <v>65143</v>
      </c>
      <c r="H24" s="18">
        <v>96294</v>
      </c>
      <c r="I24" s="19">
        <v>0.40350000000000003</v>
      </c>
      <c r="J24" s="20">
        <v>826</v>
      </c>
      <c r="K24" s="17" t="s">
        <v>43</v>
      </c>
      <c r="L24" s="21">
        <f>IF(表格3[[#This Row],[有效票]]=0,NA(),表格3[[#This Row],[不同意罷免票]]/表格3[[#This Row],[有效票]])</f>
        <v>0.59648036075992494</v>
      </c>
    </row>
    <row r="25" spans="1:12" ht="17.149999999999999" thickBot="1">
      <c r="A25" s="13" t="s">
        <v>83</v>
      </c>
      <c r="B25" s="13" t="s">
        <v>84</v>
      </c>
      <c r="C25" s="14">
        <v>357063</v>
      </c>
      <c r="D25" s="14">
        <v>210685</v>
      </c>
      <c r="E25" s="15">
        <v>0.59</v>
      </c>
      <c r="F25" s="14">
        <v>209275</v>
      </c>
      <c r="G25" s="14">
        <v>89970</v>
      </c>
      <c r="H25" s="14">
        <v>119305</v>
      </c>
      <c r="I25" s="15">
        <v>0.4299</v>
      </c>
      <c r="J25" s="14">
        <v>1410</v>
      </c>
      <c r="K25" s="13" t="s">
        <v>43</v>
      </c>
      <c r="L25" s="21">
        <f>IF(表格3[[#This Row],[有效票]]=0,NA(),表格3[[#This Row],[不同意罷免票]]/表格3[[#This Row],[有效票]])</f>
        <v>0.57008720582965</v>
      </c>
    </row>
    <row r="26" spans="1:12">
      <c r="A26" s="17" t="s">
        <v>83</v>
      </c>
      <c r="B26" s="17" t="s">
        <v>85</v>
      </c>
      <c r="C26" s="18">
        <v>360311</v>
      </c>
      <c r="D26" s="18">
        <v>212025</v>
      </c>
      <c r="E26" s="19">
        <v>0.58840000000000003</v>
      </c>
      <c r="F26" s="18">
        <v>210651</v>
      </c>
      <c r="G26" s="18">
        <v>86291</v>
      </c>
      <c r="H26" s="18">
        <v>124360</v>
      </c>
      <c r="I26" s="19">
        <v>0.40960000000000002</v>
      </c>
      <c r="J26" s="18">
        <v>1374</v>
      </c>
      <c r="K26" s="17" t="s">
        <v>43</v>
      </c>
      <c r="L26" s="21">
        <f>IF(表格3[[#This Row],[有效票]]=0,NA(),表格3[[#This Row],[不同意罷免票]]/表格3[[#This Row],[有效票]])</f>
        <v>0.59036035907733642</v>
      </c>
    </row>
  </sheetData>
  <phoneticPr fontId="1" type="noConversion"/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1874D6-C4DF-4FC6-A9D5-8E20C14A7AAA}">
  <dimension ref="A1:M26"/>
  <sheetViews>
    <sheetView zoomScale="130" zoomScaleNormal="130" workbookViewId="0">
      <selection activeCell="F7" sqref="F7"/>
    </sheetView>
  </sheetViews>
  <sheetFormatPr defaultRowHeight="16.75"/>
  <cols>
    <col min="1" max="1" width="12.15234375" customWidth="1"/>
    <col min="2" max="2" width="12.3828125" customWidth="1"/>
    <col min="3" max="3" width="15.921875" customWidth="1"/>
    <col min="4" max="4" width="14" customWidth="1"/>
    <col min="5" max="5" width="15.61328125" customWidth="1"/>
    <col min="6" max="6" width="14" customWidth="1"/>
    <col min="7" max="7" width="17.921875" customWidth="1"/>
    <col min="8" max="8" width="20" customWidth="1"/>
    <col min="9" max="9" width="11.3828125" customWidth="1"/>
    <col min="10" max="10" width="13.53515625" customWidth="1"/>
    <col min="11" max="11" width="11.921875" customWidth="1"/>
    <col min="12" max="12" width="19.84375" customWidth="1"/>
  </cols>
  <sheetData>
    <row r="1" spans="1:13" ht="26.4" customHeight="1">
      <c r="A1" s="4" t="s">
        <v>45</v>
      </c>
      <c r="B1" s="4" t="s">
        <v>46</v>
      </c>
      <c r="C1" s="4" t="s">
        <v>105</v>
      </c>
      <c r="D1" s="4" t="s">
        <v>33</v>
      </c>
      <c r="E1" s="4" t="s">
        <v>34</v>
      </c>
      <c r="F1" s="4" t="s">
        <v>47</v>
      </c>
      <c r="G1" s="4" t="s">
        <v>48</v>
      </c>
      <c r="H1" s="4" t="s">
        <v>49</v>
      </c>
      <c r="I1" s="4" t="s">
        <v>50</v>
      </c>
      <c r="J1" s="4" t="s">
        <v>51</v>
      </c>
      <c r="K1" s="4" t="s">
        <v>41</v>
      </c>
      <c r="L1" s="4" t="s">
        <v>103</v>
      </c>
    </row>
    <row r="2" spans="1:13" ht="17.149999999999999" thickBot="1">
      <c r="A2" s="9" t="s">
        <v>52</v>
      </c>
      <c r="B2" s="9" t="s">
        <v>53</v>
      </c>
      <c r="C2" s="10">
        <v>274312</v>
      </c>
      <c r="D2" s="10">
        <v>163452</v>
      </c>
      <c r="E2" s="11">
        <v>0.59589999999999999</v>
      </c>
      <c r="F2" s="10">
        <v>162774</v>
      </c>
      <c r="G2" s="10">
        <v>76463</v>
      </c>
      <c r="H2" s="10">
        <v>86311</v>
      </c>
      <c r="I2" s="11">
        <v>0.46970000000000001</v>
      </c>
      <c r="J2" s="12">
        <v>678</v>
      </c>
      <c r="K2" s="9" t="s">
        <v>43</v>
      </c>
      <c r="L2" s="21">
        <f>IF(表格3_5[[#This Row],[有效票]]=0,NA(),表格3_5[[#This Row],[不同意罷免票]]/表格3_5[[#This Row],[有效票]])</f>
        <v>0.53025053141165046</v>
      </c>
      <c r="M2" s="3"/>
    </row>
    <row r="3" spans="1:13" ht="17.149999999999999" thickBot="1">
      <c r="A3" s="13" t="s">
        <v>52</v>
      </c>
      <c r="B3" s="13" t="s">
        <v>54</v>
      </c>
      <c r="C3" s="14">
        <v>311887</v>
      </c>
      <c r="D3" s="14">
        <v>184454</v>
      </c>
      <c r="E3" s="15">
        <v>0.59140000000000004</v>
      </c>
      <c r="F3" s="14">
        <v>183729</v>
      </c>
      <c r="G3" s="14">
        <v>78560</v>
      </c>
      <c r="H3" s="14">
        <v>105169</v>
      </c>
      <c r="I3" s="15">
        <v>0.42759999999999998</v>
      </c>
      <c r="J3" s="16">
        <v>725</v>
      </c>
      <c r="K3" s="13" t="s">
        <v>43</v>
      </c>
      <c r="L3" s="21">
        <f>IF(表格3_5[[#This Row],[有效票]]=0,NA(),表格3_5[[#This Row],[不同意罷免票]]/表格3_5[[#This Row],[有效票]])</f>
        <v>0.5724137180303599</v>
      </c>
    </row>
    <row r="4" spans="1:13" ht="17.149999999999999" thickBot="1">
      <c r="A4" s="17" t="s">
        <v>52</v>
      </c>
      <c r="B4" s="17" t="s">
        <v>55</v>
      </c>
      <c r="C4" s="18">
        <v>228981</v>
      </c>
      <c r="D4" s="18">
        <v>132103</v>
      </c>
      <c r="E4" s="19">
        <v>0.57689999999999997</v>
      </c>
      <c r="F4" s="18">
        <v>131534</v>
      </c>
      <c r="G4" s="18">
        <v>56726</v>
      </c>
      <c r="H4" s="18">
        <v>74808</v>
      </c>
      <c r="I4" s="19">
        <v>0.43130000000000002</v>
      </c>
      <c r="J4" s="20">
        <v>569</v>
      </c>
      <c r="K4" s="17" t="s">
        <v>43</v>
      </c>
      <c r="L4" s="21">
        <f>IF(表格3_5[[#This Row],[有效票]]=0,NA(),表格3_5[[#This Row],[不同意罷免票]]/表格3_5[[#This Row],[有效票]])</f>
        <v>0.56873507990329497</v>
      </c>
    </row>
    <row r="5" spans="1:13" ht="17.149999999999999" thickBot="1">
      <c r="A5" s="13" t="s">
        <v>52</v>
      </c>
      <c r="B5" s="13" t="s">
        <v>56</v>
      </c>
      <c r="C5" s="14">
        <v>231139</v>
      </c>
      <c r="D5" s="14">
        <v>138630</v>
      </c>
      <c r="E5" s="15">
        <v>0.5998</v>
      </c>
      <c r="F5" s="14">
        <v>138034</v>
      </c>
      <c r="G5" s="14">
        <v>62633</v>
      </c>
      <c r="H5" s="14">
        <v>75401</v>
      </c>
      <c r="I5" s="15">
        <v>0.45379999999999998</v>
      </c>
      <c r="J5" s="16">
        <v>596</v>
      </c>
      <c r="K5" s="13" t="s">
        <v>43</v>
      </c>
      <c r="L5" s="21">
        <f>IF(表格3_5[[#This Row],[有效票]]=0,NA(),表格3_5[[#This Row],[不同意罷免票]]/表格3_5[[#This Row],[有效票]])</f>
        <v>0.54624947476708641</v>
      </c>
    </row>
    <row r="6" spans="1:13" ht="17.149999999999999" thickBot="1">
      <c r="A6" s="17" t="s">
        <v>52</v>
      </c>
      <c r="B6" s="17" t="s">
        <v>57</v>
      </c>
      <c r="C6" s="18">
        <v>244753</v>
      </c>
      <c r="D6" s="18">
        <v>143489</v>
      </c>
      <c r="E6" s="19">
        <v>0.58630000000000004</v>
      </c>
      <c r="F6" s="18">
        <v>142865</v>
      </c>
      <c r="G6" s="18">
        <v>55958</v>
      </c>
      <c r="H6" s="18">
        <v>86907</v>
      </c>
      <c r="I6" s="19">
        <v>0.39169999999999999</v>
      </c>
      <c r="J6" s="20">
        <v>624</v>
      </c>
      <c r="K6" s="17" t="s">
        <v>43</v>
      </c>
      <c r="L6" s="21">
        <f>IF(表格3_5[[#This Row],[有效票]]=0,NA(),表格3_5[[#This Row],[不同意罷免票]]/表格3_5[[#This Row],[有效票]])</f>
        <v>0.60831554264515453</v>
      </c>
    </row>
    <row r="7" spans="1:13" ht="17.149999999999999" thickBot="1">
      <c r="A7" s="13" t="s">
        <v>58</v>
      </c>
      <c r="B7" s="13" t="s">
        <v>59</v>
      </c>
      <c r="C7" s="14">
        <v>405060</v>
      </c>
      <c r="D7" s="14">
        <v>217546</v>
      </c>
      <c r="E7" s="15">
        <v>0.53710000000000002</v>
      </c>
      <c r="F7" s="14">
        <v>216400</v>
      </c>
      <c r="G7" s="14">
        <v>94808</v>
      </c>
      <c r="H7" s="14">
        <v>121592</v>
      </c>
      <c r="I7" s="15">
        <v>0.43809999999999999</v>
      </c>
      <c r="J7" s="14">
        <v>1146</v>
      </c>
      <c r="K7" s="13" t="s">
        <v>43</v>
      </c>
      <c r="L7" s="21">
        <f>IF(表格3_5[[#This Row],[有效票]]=0,NA(),表格3_5[[#This Row],[不同意罷免票]]/表格3_5[[#This Row],[有效票]])</f>
        <v>0.56188539741219967</v>
      </c>
    </row>
    <row r="8" spans="1:13" ht="17.149999999999999" thickBot="1">
      <c r="A8" s="17" t="s">
        <v>58</v>
      </c>
      <c r="B8" s="17" t="s">
        <v>60</v>
      </c>
      <c r="C8" s="18">
        <v>231042</v>
      </c>
      <c r="D8" s="18">
        <v>130961</v>
      </c>
      <c r="E8" s="19">
        <v>0.56679999999999997</v>
      </c>
      <c r="F8" s="18">
        <v>130274</v>
      </c>
      <c r="G8" s="18">
        <v>63357</v>
      </c>
      <c r="H8" s="18">
        <v>66917</v>
      </c>
      <c r="I8" s="19">
        <v>0.48630000000000001</v>
      </c>
      <c r="J8" s="20">
        <v>687</v>
      </c>
      <c r="K8" s="17" t="s">
        <v>43</v>
      </c>
      <c r="L8" s="21">
        <f>IF(表格3_5[[#This Row],[有效票]]=0,NA(),表格3_5[[#This Row],[不同意罷免票]]/表格3_5[[#This Row],[有效票]])</f>
        <v>0.5136635092190307</v>
      </c>
    </row>
    <row r="9" spans="1:13" ht="17.149999999999999" thickBot="1">
      <c r="A9" s="13" t="s">
        <v>58</v>
      </c>
      <c r="B9" s="13" t="s">
        <v>61</v>
      </c>
      <c r="C9" s="14">
        <v>288291</v>
      </c>
      <c r="D9" s="14">
        <v>163480</v>
      </c>
      <c r="E9" s="15">
        <v>0.56710000000000005</v>
      </c>
      <c r="F9" s="14">
        <v>162450</v>
      </c>
      <c r="G9" s="14">
        <v>67131</v>
      </c>
      <c r="H9" s="14">
        <v>95319</v>
      </c>
      <c r="I9" s="15">
        <v>0.41320000000000001</v>
      </c>
      <c r="J9" s="14">
        <v>1030</v>
      </c>
      <c r="K9" s="13" t="s">
        <v>43</v>
      </c>
      <c r="L9" s="21">
        <f>IF(表格3_5[[#This Row],[有效票]]=0,NA(),表格3_5[[#This Row],[不同意罷免票]]/表格3_5[[#This Row],[有效票]])</f>
        <v>0.58675900277008308</v>
      </c>
    </row>
    <row r="10" spans="1:13" ht="17.149999999999999" thickBot="1">
      <c r="A10" s="17" t="s">
        <v>58</v>
      </c>
      <c r="B10" s="17" t="s">
        <v>62</v>
      </c>
      <c r="C10" s="18">
        <v>237380</v>
      </c>
      <c r="D10" s="18">
        <v>136061</v>
      </c>
      <c r="E10" s="19">
        <v>0.57320000000000004</v>
      </c>
      <c r="F10" s="18">
        <v>135346</v>
      </c>
      <c r="G10" s="18">
        <v>51484</v>
      </c>
      <c r="H10" s="18">
        <v>83862</v>
      </c>
      <c r="I10" s="19">
        <v>0.38040000000000002</v>
      </c>
      <c r="J10" s="20">
        <v>715</v>
      </c>
      <c r="K10" s="17" t="s">
        <v>43</v>
      </c>
      <c r="L10" s="21">
        <f>IF(表格3_5[[#This Row],[有效票]]=0,NA(),表格3_5[[#This Row],[不同意罷免票]]/表格3_5[[#This Row],[有效票]])</f>
        <v>0.61961195750151465</v>
      </c>
    </row>
    <row r="11" spans="1:13" ht="17.149999999999999" thickBot="1">
      <c r="A11" s="13" t="s">
        <v>58</v>
      </c>
      <c r="B11" s="13" t="s">
        <v>63</v>
      </c>
      <c r="C11" s="14">
        <v>266243</v>
      </c>
      <c r="D11" s="14">
        <v>140456</v>
      </c>
      <c r="E11" s="15">
        <v>0.52749999999999997</v>
      </c>
      <c r="F11" s="14">
        <v>139742</v>
      </c>
      <c r="G11" s="14">
        <v>60944</v>
      </c>
      <c r="H11" s="14">
        <v>78798</v>
      </c>
      <c r="I11" s="15">
        <v>0.43609999999999999</v>
      </c>
      <c r="J11" s="16">
        <v>714</v>
      </c>
      <c r="K11" s="13" t="s">
        <v>43</v>
      </c>
      <c r="L11" s="21">
        <f>IF(表格3_5[[#This Row],[有效票]]=0,NA(),表格3_5[[#This Row],[不同意罷免票]]/表格3_5[[#This Row],[有效票]])</f>
        <v>0.56388201113480552</v>
      </c>
    </row>
    <row r="12" spans="1:13" ht="17.149999999999999" thickBot="1">
      <c r="A12" s="17" t="s">
        <v>64</v>
      </c>
      <c r="B12" s="17" t="s">
        <v>65</v>
      </c>
      <c r="C12" s="18">
        <v>354065</v>
      </c>
      <c r="D12" s="18">
        <v>194359</v>
      </c>
      <c r="E12" s="19">
        <v>0.54890000000000005</v>
      </c>
      <c r="F12" s="18">
        <v>193371</v>
      </c>
      <c r="G12" s="18">
        <v>86734</v>
      </c>
      <c r="H12" s="18">
        <v>106637</v>
      </c>
      <c r="I12" s="19">
        <v>0.44850000000000001</v>
      </c>
      <c r="J12" s="20">
        <v>988</v>
      </c>
      <c r="K12" s="17" t="s">
        <v>43</v>
      </c>
      <c r="L12" s="21">
        <f>IF(表格3_5[[#This Row],[有效票]]=0,NA(),表格3_5[[#This Row],[不同意罷免票]]/表格3_5[[#This Row],[有效票]])</f>
        <v>0.55146324940140967</v>
      </c>
    </row>
    <row r="13" spans="1:13" ht="17.149999999999999" thickBot="1">
      <c r="A13" s="13" t="s">
        <v>64</v>
      </c>
      <c r="B13" s="13" t="s">
        <v>66</v>
      </c>
      <c r="C13" s="14">
        <v>316423</v>
      </c>
      <c r="D13" s="14">
        <v>172665</v>
      </c>
      <c r="E13" s="15">
        <v>0.54569999999999996</v>
      </c>
      <c r="F13" s="14">
        <v>171729</v>
      </c>
      <c r="G13" s="14">
        <v>70310</v>
      </c>
      <c r="H13" s="14">
        <v>101419</v>
      </c>
      <c r="I13" s="15">
        <v>0.40939999999999999</v>
      </c>
      <c r="J13" s="16">
        <v>936</v>
      </c>
      <c r="K13" s="13" t="s">
        <v>43</v>
      </c>
      <c r="L13" s="21">
        <f>IF(表格3_5[[#This Row],[有效票]]=0,NA(),表格3_5[[#This Row],[不同意罷免票]]/表格3_5[[#This Row],[有效票]])</f>
        <v>0.59057584915768446</v>
      </c>
    </row>
    <row r="14" spans="1:13" ht="17.149999999999999" thickBot="1">
      <c r="A14" s="17" t="s">
        <v>64</v>
      </c>
      <c r="B14" s="17" t="s">
        <v>67</v>
      </c>
      <c r="C14" s="18">
        <v>309001</v>
      </c>
      <c r="D14" s="18">
        <v>172395</v>
      </c>
      <c r="E14" s="19">
        <v>0.55789999999999995</v>
      </c>
      <c r="F14" s="18">
        <v>171624</v>
      </c>
      <c r="G14" s="18">
        <v>66301</v>
      </c>
      <c r="H14" s="18">
        <v>105323</v>
      </c>
      <c r="I14" s="19">
        <v>0.38629999999999998</v>
      </c>
      <c r="J14" s="20">
        <v>771</v>
      </c>
      <c r="K14" s="17" t="s">
        <v>43</v>
      </c>
      <c r="L14" s="21">
        <f>IF(表格3_5[[#This Row],[有效票]]=0,NA(),表格3_5[[#This Row],[不同意罷免票]]/表格3_5[[#This Row],[有效票]])</f>
        <v>0.61368456626112899</v>
      </c>
    </row>
    <row r="15" spans="1:13" ht="17.149999999999999" thickBot="1">
      <c r="A15" s="13" t="s">
        <v>64</v>
      </c>
      <c r="B15" s="13" t="s">
        <v>68</v>
      </c>
      <c r="C15" s="14">
        <v>306688</v>
      </c>
      <c r="D15" s="14">
        <v>170995</v>
      </c>
      <c r="E15" s="15">
        <v>0.55759999999999998</v>
      </c>
      <c r="F15" s="14">
        <v>170170</v>
      </c>
      <c r="G15" s="14">
        <v>72626</v>
      </c>
      <c r="H15" s="14">
        <v>97544</v>
      </c>
      <c r="I15" s="15">
        <v>0.42680000000000001</v>
      </c>
      <c r="J15" s="16">
        <v>825</v>
      </c>
      <c r="K15" s="13" t="s">
        <v>43</v>
      </c>
      <c r="L15" s="21">
        <f>IF(表格3_5[[#This Row],[有效票]]=0,NA(),表格3_5[[#This Row],[不同意罷免票]]/表格3_5[[#This Row],[有效票]])</f>
        <v>0.57321502027384386</v>
      </c>
    </row>
    <row r="16" spans="1:13" ht="17.149999999999999" thickBot="1">
      <c r="A16" s="17" t="s">
        <v>64</v>
      </c>
      <c r="B16" s="17" t="s">
        <v>69</v>
      </c>
      <c r="C16" s="18">
        <v>282711</v>
      </c>
      <c r="D16" s="18">
        <v>158627</v>
      </c>
      <c r="E16" s="19">
        <v>0.56110000000000004</v>
      </c>
      <c r="F16" s="18">
        <v>157798</v>
      </c>
      <c r="G16" s="18">
        <v>59828</v>
      </c>
      <c r="H16" s="18">
        <v>97970</v>
      </c>
      <c r="I16" s="19">
        <v>0.37909999999999999</v>
      </c>
      <c r="J16" s="20">
        <v>829</v>
      </c>
      <c r="K16" s="17" t="s">
        <v>43</v>
      </c>
      <c r="L16" s="21">
        <f>IF(表格3_5[[#This Row],[有效票]]=0,NA(),表格3_5[[#This Row],[不同意罷免票]]/表格3_5[[#This Row],[有效票]])</f>
        <v>0.62085704508295414</v>
      </c>
    </row>
    <row r="17" spans="1:12" ht="17.149999999999999" thickBot="1">
      <c r="A17" s="13" t="s">
        <v>64</v>
      </c>
      <c r="B17" s="13" t="s">
        <v>70</v>
      </c>
      <c r="C17" s="14">
        <v>285041</v>
      </c>
      <c r="D17" s="14">
        <v>154607</v>
      </c>
      <c r="E17" s="15">
        <v>0.54239999999999999</v>
      </c>
      <c r="F17" s="14">
        <v>153684</v>
      </c>
      <c r="G17" s="14">
        <v>61635</v>
      </c>
      <c r="H17" s="14">
        <v>92049</v>
      </c>
      <c r="I17" s="15">
        <v>0.40110000000000001</v>
      </c>
      <c r="J17" s="16">
        <v>923</v>
      </c>
      <c r="K17" s="13" t="s">
        <v>43</v>
      </c>
      <c r="L17" s="21">
        <f>IF(表格3_5[[#This Row],[有效票]]=0,NA(),表格3_5[[#This Row],[不同意罷免票]]/表格3_5[[#This Row],[有效票]])</f>
        <v>0.59894979308190832</v>
      </c>
    </row>
    <row r="18" spans="1:12" ht="17.149999999999999" thickBot="1">
      <c r="A18" s="17" t="s">
        <v>71</v>
      </c>
      <c r="B18" s="17" t="s">
        <v>72</v>
      </c>
      <c r="C18" s="18">
        <v>337718</v>
      </c>
      <c r="D18" s="18">
        <v>191337</v>
      </c>
      <c r="E18" s="19">
        <v>0.56659999999999999</v>
      </c>
      <c r="F18" s="18">
        <v>190346</v>
      </c>
      <c r="G18" s="18">
        <v>83812</v>
      </c>
      <c r="H18" s="18">
        <v>106534</v>
      </c>
      <c r="I18" s="19">
        <v>0.44030000000000002</v>
      </c>
      <c r="J18" s="20">
        <v>991</v>
      </c>
      <c r="K18" s="17" t="s">
        <v>43</v>
      </c>
      <c r="L18" s="21">
        <f>IF(表格3_5[[#This Row],[有效票]]=0,NA(),表格3_5[[#This Row],[不同意罷免票]]/表格3_5[[#This Row],[有效票]])</f>
        <v>0.55968604541203915</v>
      </c>
    </row>
    <row r="19" spans="1:12" ht="17.149999999999999" thickBot="1">
      <c r="A19" s="13" t="s">
        <v>71</v>
      </c>
      <c r="B19" s="13" t="s">
        <v>73</v>
      </c>
      <c r="C19" s="14">
        <v>374348</v>
      </c>
      <c r="D19" s="14">
        <v>209430</v>
      </c>
      <c r="E19" s="15">
        <v>0.5595</v>
      </c>
      <c r="F19" s="14">
        <v>208454</v>
      </c>
      <c r="G19" s="14">
        <v>88914</v>
      </c>
      <c r="H19" s="14">
        <v>119540</v>
      </c>
      <c r="I19" s="15">
        <v>0.42649999999999999</v>
      </c>
      <c r="J19" s="16">
        <v>976</v>
      </c>
      <c r="K19" s="13" t="s">
        <v>43</v>
      </c>
      <c r="L19" s="21">
        <f>IF(表格3_5[[#This Row],[有效票]]=0,NA(),表格3_5[[#This Row],[不同意罷免票]]/表格3_5[[#This Row],[有效票]])</f>
        <v>0.57345985205369054</v>
      </c>
    </row>
    <row r="20" spans="1:12" ht="17.149999999999999" thickBot="1">
      <c r="A20" s="17" t="s">
        <v>71</v>
      </c>
      <c r="B20" s="17" t="s">
        <v>74</v>
      </c>
      <c r="C20" s="18">
        <v>277436</v>
      </c>
      <c r="D20" s="18">
        <v>161305</v>
      </c>
      <c r="E20" s="19">
        <v>0.58140000000000003</v>
      </c>
      <c r="F20" s="18">
        <v>160434</v>
      </c>
      <c r="G20" s="18">
        <v>74012</v>
      </c>
      <c r="H20" s="18">
        <v>86422</v>
      </c>
      <c r="I20" s="19">
        <v>0.46129999999999999</v>
      </c>
      <c r="J20" s="20">
        <v>871</v>
      </c>
      <c r="K20" s="17" t="s">
        <v>43</v>
      </c>
      <c r="L20" s="21">
        <f>IF(表格3_5[[#This Row],[有效票]]=0,NA(),表格3_5[[#This Row],[不同意罷免票]]/表格3_5[[#This Row],[有效票]])</f>
        <v>0.53867634042659285</v>
      </c>
    </row>
    <row r="21" spans="1:12" ht="17.149999999999999" thickBot="1">
      <c r="A21" s="13" t="s">
        <v>75</v>
      </c>
      <c r="B21" s="13" t="s">
        <v>76</v>
      </c>
      <c r="C21" s="14">
        <v>271663</v>
      </c>
      <c r="D21" s="14">
        <v>135470</v>
      </c>
      <c r="E21" s="15">
        <v>0.49869999999999998</v>
      </c>
      <c r="F21" s="14">
        <v>134495</v>
      </c>
      <c r="G21" s="14">
        <v>57331</v>
      </c>
      <c r="H21" s="14">
        <v>77164</v>
      </c>
      <c r="I21" s="15">
        <v>0.42630000000000001</v>
      </c>
      <c r="J21" s="16">
        <v>975</v>
      </c>
      <c r="K21" s="13" t="s">
        <v>43</v>
      </c>
      <c r="L21" s="21">
        <f>IF(表格3_5[[#This Row],[有效票]]=0,NA(),表格3_5[[#This Row],[不同意罷免票]]/表格3_5[[#This Row],[有效票]])</f>
        <v>0.57373136547827053</v>
      </c>
    </row>
    <row r="22" spans="1:12" ht="17.149999999999999" thickBot="1">
      <c r="A22" s="17" t="s">
        <v>77</v>
      </c>
      <c r="B22" s="17" t="s">
        <v>78</v>
      </c>
      <c r="C22" s="18">
        <v>191367</v>
      </c>
      <c r="D22" s="18">
        <v>115006</v>
      </c>
      <c r="E22" s="19">
        <v>0.60099999999999998</v>
      </c>
      <c r="F22" s="18">
        <v>114269</v>
      </c>
      <c r="G22" s="18">
        <v>48969</v>
      </c>
      <c r="H22" s="18">
        <v>65300</v>
      </c>
      <c r="I22" s="19">
        <v>0.42849999999999999</v>
      </c>
      <c r="J22" s="20">
        <v>737</v>
      </c>
      <c r="K22" s="17" t="s">
        <v>43</v>
      </c>
      <c r="L22" s="21">
        <f>IF(表格3_5[[#This Row],[有效票]]=0,NA(),表格3_5[[#This Row],[不同意罷免票]]/表格3_5[[#This Row],[有效票]])</f>
        <v>0.57145857581671322</v>
      </c>
    </row>
    <row r="23" spans="1:12" ht="17.149999999999999" hidden="1" thickBot="1">
      <c r="A23" s="13" t="s">
        <v>79</v>
      </c>
      <c r="B23" s="13" t="s">
        <v>80</v>
      </c>
      <c r="C23" s="14">
        <v>113385</v>
      </c>
      <c r="D23" s="14">
        <v>56258</v>
      </c>
      <c r="E23" s="15">
        <v>0.49619999999999997</v>
      </c>
      <c r="F23" s="14">
        <v>56012</v>
      </c>
      <c r="G23" s="14">
        <v>21123</v>
      </c>
      <c r="H23" s="14">
        <v>34889</v>
      </c>
      <c r="I23" s="15">
        <v>0.37709999999999999</v>
      </c>
      <c r="J23" s="16">
        <v>246</v>
      </c>
      <c r="K23" s="13" t="s">
        <v>43</v>
      </c>
      <c r="L23" s="21">
        <f>IF(表格3_5[[#This Row],[有效票]]=0,NA(),表格3_5[[#This Row],[不同意罷免票]]/表格3_5[[#This Row],[有效票]])</f>
        <v>0.62288438191816042</v>
      </c>
    </row>
    <row r="24" spans="1:12" ht="17.149999999999999" thickBot="1">
      <c r="A24" s="17" t="s">
        <v>81</v>
      </c>
      <c r="B24" s="17" t="s">
        <v>82</v>
      </c>
      <c r="C24" s="18">
        <v>303980</v>
      </c>
      <c r="D24" s="18">
        <v>162263</v>
      </c>
      <c r="E24" s="19">
        <v>0.53380000000000005</v>
      </c>
      <c r="F24" s="18">
        <v>161437</v>
      </c>
      <c r="G24" s="18">
        <v>65143</v>
      </c>
      <c r="H24" s="18">
        <v>96294</v>
      </c>
      <c r="I24" s="19">
        <v>0.40350000000000003</v>
      </c>
      <c r="J24" s="20">
        <v>826</v>
      </c>
      <c r="K24" s="17" t="s">
        <v>43</v>
      </c>
      <c r="L24" s="21">
        <f>IF(表格3_5[[#This Row],[有效票]]=0,NA(),表格3_5[[#This Row],[不同意罷免票]]/表格3_5[[#This Row],[有效票]])</f>
        <v>0.59648036075992494</v>
      </c>
    </row>
    <row r="25" spans="1:12" ht="17.149999999999999" thickBot="1">
      <c r="A25" s="13" t="s">
        <v>83</v>
      </c>
      <c r="B25" s="13" t="s">
        <v>84</v>
      </c>
      <c r="C25" s="14">
        <v>357063</v>
      </c>
      <c r="D25" s="14">
        <v>210685</v>
      </c>
      <c r="E25" s="15">
        <v>0.59</v>
      </c>
      <c r="F25" s="14">
        <v>209275</v>
      </c>
      <c r="G25" s="14">
        <v>89970</v>
      </c>
      <c r="H25" s="14">
        <v>119305</v>
      </c>
      <c r="I25" s="15">
        <v>0.4299</v>
      </c>
      <c r="J25" s="14">
        <v>1410</v>
      </c>
      <c r="K25" s="13" t="s">
        <v>43</v>
      </c>
      <c r="L25" s="21">
        <f>IF(表格3_5[[#This Row],[有效票]]=0,NA(),表格3_5[[#This Row],[不同意罷免票]]/表格3_5[[#This Row],[有效票]])</f>
        <v>0.57008720582965</v>
      </c>
    </row>
    <row r="26" spans="1:12">
      <c r="A26" s="17" t="s">
        <v>83</v>
      </c>
      <c r="B26" s="17" t="s">
        <v>85</v>
      </c>
      <c r="C26" s="18">
        <v>360311</v>
      </c>
      <c r="D26" s="18">
        <v>212025</v>
      </c>
      <c r="E26" s="19">
        <v>0.58840000000000003</v>
      </c>
      <c r="F26" s="18">
        <v>210651</v>
      </c>
      <c r="G26" s="18">
        <v>86291</v>
      </c>
      <c r="H26" s="18">
        <v>124360</v>
      </c>
      <c r="I26" s="19">
        <v>0.40960000000000002</v>
      </c>
      <c r="J26" s="18">
        <v>1374</v>
      </c>
      <c r="K26" s="17" t="s">
        <v>43</v>
      </c>
      <c r="L26" s="21">
        <f>IF(表格3_5[[#This Row],[有效票]]=0,NA(),表格3_5[[#This Row],[不同意罷免票]]/表格3_5[[#This Row],[有效票]])</f>
        <v>0.59036035907733642</v>
      </c>
    </row>
  </sheetData>
  <phoneticPr fontId="1" type="noConversion"/>
  <conditionalFormatting sqref="A2:L26">
    <cfRule type="cellIs" dxfId="2" priority="4" operator="between">
      <formula>0</formula>
      <formula>0.5</formula>
    </cfRule>
    <cfRule type="cellIs" dxfId="1" priority="5" operator="between">
      <formula>0.5</formula>
      <formula>0.7</formula>
    </cfRule>
    <cfRule type="cellIs" dxfId="0" priority="6" operator="greaterThanOrEqual">
      <formula>0.7</formula>
    </cfRule>
  </conditionalFormatting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C763F8-1D4C-467D-8CAE-93988ECFBE45}">
  <dimension ref="A1:D21"/>
  <sheetViews>
    <sheetView zoomScale="70" zoomScaleNormal="70" workbookViewId="0">
      <selection activeCell="D1" sqref="D1:D21"/>
    </sheetView>
  </sheetViews>
  <sheetFormatPr defaultColWidth="8.69140625" defaultRowHeight="16.75"/>
  <cols>
    <col min="1" max="1" width="47.69140625" style="33" customWidth="1"/>
    <col min="2" max="3" width="10.69140625" style="23" customWidth="1"/>
    <col min="4" max="4" width="16.921875" style="24" customWidth="1"/>
    <col min="5" max="16384" width="8.69140625" style="23"/>
  </cols>
  <sheetData>
    <row r="1" spans="1:4" ht="51" customHeight="1">
      <c r="A1" s="30" t="s">
        <v>86</v>
      </c>
      <c r="D1" s="27" t="s">
        <v>158</v>
      </c>
    </row>
    <row r="2" spans="1:4" ht="27.9">
      <c r="A2" s="31" t="s">
        <v>87</v>
      </c>
      <c r="D2" s="28" t="s">
        <v>146</v>
      </c>
    </row>
    <row r="3" spans="1:4" ht="27.9">
      <c r="A3" s="32"/>
      <c r="D3" s="28" t="s">
        <v>147</v>
      </c>
    </row>
    <row r="4" spans="1:4" ht="27.9">
      <c r="A4" s="30" t="s">
        <v>88</v>
      </c>
      <c r="D4" s="28" t="s">
        <v>148</v>
      </c>
    </row>
    <row r="5" spans="1:4" ht="27.9">
      <c r="A5" s="30" t="s">
        <v>89</v>
      </c>
      <c r="D5" s="28" t="s">
        <v>149</v>
      </c>
    </row>
    <row r="6" spans="1:4" ht="27.9">
      <c r="A6" s="30" t="s">
        <v>90</v>
      </c>
      <c r="D6" s="28" t="s">
        <v>150</v>
      </c>
    </row>
    <row r="7" spans="1:4">
      <c r="A7" s="30" t="s">
        <v>91</v>
      </c>
    </row>
    <row r="8" spans="1:4">
      <c r="A8" s="30" t="s">
        <v>92</v>
      </c>
    </row>
    <row r="9" spans="1:4" ht="27.9">
      <c r="A9" s="30" t="s">
        <v>93</v>
      </c>
      <c r="D9" s="25" t="s">
        <v>104</v>
      </c>
    </row>
    <row r="10" spans="1:4">
      <c r="A10" s="30" t="s">
        <v>94</v>
      </c>
    </row>
    <row r="11" spans="1:4">
      <c r="A11" s="30" t="s">
        <v>95</v>
      </c>
    </row>
    <row r="12" spans="1:4" ht="27.9">
      <c r="A12" s="30" t="s">
        <v>96</v>
      </c>
      <c r="D12" s="28" t="s">
        <v>151</v>
      </c>
    </row>
    <row r="13" spans="1:4" ht="24.45">
      <c r="A13" s="30" t="s">
        <v>97</v>
      </c>
      <c r="D13" s="29" t="s">
        <v>152</v>
      </c>
    </row>
    <row r="14" spans="1:4" ht="24.45">
      <c r="A14" s="30" t="s">
        <v>98</v>
      </c>
      <c r="D14" s="29" t="s">
        <v>153</v>
      </c>
    </row>
    <row r="15" spans="1:4" ht="27.9">
      <c r="D15" s="28" t="s">
        <v>154</v>
      </c>
    </row>
    <row r="16" spans="1:4" ht="24.45">
      <c r="D16" s="29" t="s">
        <v>155</v>
      </c>
    </row>
    <row r="17" spans="1:4" ht="24.45">
      <c r="A17" s="31" t="s">
        <v>99</v>
      </c>
      <c r="D17" s="29" t="s">
        <v>156</v>
      </c>
    </row>
    <row r="18" spans="1:4" ht="24.45">
      <c r="A18" s="30" t="s">
        <v>100</v>
      </c>
      <c r="D18" s="29" t="s">
        <v>157</v>
      </c>
    </row>
    <row r="19" spans="1:4" ht="33.450000000000003">
      <c r="A19" s="30" t="s">
        <v>101</v>
      </c>
    </row>
    <row r="21" spans="1:4" ht="27.9">
      <c r="D21" s="26" t="s">
        <v>114</v>
      </c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A7B65A-21B8-4C3D-B36C-C95C8A87C6AC}">
  <dimension ref="A1:G56"/>
  <sheetViews>
    <sheetView topLeftCell="B1" workbookViewId="0">
      <selection activeCell="D10" sqref="D10"/>
    </sheetView>
  </sheetViews>
  <sheetFormatPr defaultRowHeight="16.75"/>
  <cols>
    <col min="1" max="1" width="47.4609375" style="33" customWidth="1"/>
    <col min="2" max="3" width="9.23046875" style="23"/>
    <col min="4" max="4" width="38.84375" style="33" customWidth="1"/>
    <col min="5" max="6" width="9.23046875" style="23"/>
    <col min="7" max="7" width="28.15234375" style="33" customWidth="1"/>
    <col min="8" max="16384" width="9.23046875" style="23"/>
  </cols>
  <sheetData>
    <row r="1" spans="1:7" ht="66.900000000000006">
      <c r="A1" s="41" t="s">
        <v>115</v>
      </c>
      <c r="D1" s="34" t="s">
        <v>135</v>
      </c>
      <c r="G1" s="35" t="s">
        <v>141</v>
      </c>
    </row>
    <row r="2" spans="1:7">
      <c r="A2" s="36" t="s">
        <v>116</v>
      </c>
    </row>
    <row r="3" spans="1:7" ht="50.15">
      <c r="A3" s="30" t="s">
        <v>117</v>
      </c>
      <c r="D3" s="37" t="s">
        <v>159</v>
      </c>
      <c r="G3" s="38" t="s">
        <v>142</v>
      </c>
    </row>
    <row r="4" spans="1:7">
      <c r="A4" s="30" t="s">
        <v>118</v>
      </c>
      <c r="D4" s="32"/>
      <c r="G4" s="30" t="s">
        <v>161</v>
      </c>
    </row>
    <row r="5" spans="1:7" ht="33.450000000000003">
      <c r="A5" s="30" t="s">
        <v>119</v>
      </c>
      <c r="D5" s="31" t="s">
        <v>160</v>
      </c>
      <c r="G5" s="30" t="s">
        <v>162</v>
      </c>
    </row>
    <row r="6" spans="1:7">
      <c r="D6" s="30" t="s">
        <v>136</v>
      </c>
      <c r="G6" s="30" t="s">
        <v>163</v>
      </c>
    </row>
    <row r="7" spans="1:7">
      <c r="A7" s="36" t="s">
        <v>120</v>
      </c>
      <c r="D7" s="30" t="s">
        <v>137</v>
      </c>
      <c r="G7" s="30" t="s">
        <v>164</v>
      </c>
    </row>
    <row r="8" spans="1:7" ht="33.450000000000003">
      <c r="A8" s="30" t="s">
        <v>121</v>
      </c>
      <c r="D8" s="40" t="s">
        <v>138</v>
      </c>
      <c r="G8" s="30" t="s">
        <v>166</v>
      </c>
    </row>
    <row r="9" spans="1:7" ht="33.450000000000003">
      <c r="D9" s="31" t="s">
        <v>165</v>
      </c>
      <c r="G9" s="30" t="s">
        <v>167</v>
      </c>
    </row>
    <row r="10" spans="1:7">
      <c r="A10" s="36" t="s">
        <v>122</v>
      </c>
      <c r="D10" s="30" t="s">
        <v>139</v>
      </c>
      <c r="G10" s="30" t="s">
        <v>168</v>
      </c>
    </row>
    <row r="11" spans="1:7">
      <c r="A11" s="30" t="s">
        <v>123</v>
      </c>
      <c r="D11" s="30" t="s">
        <v>137</v>
      </c>
      <c r="G11" s="30" t="s">
        <v>169</v>
      </c>
    </row>
    <row r="12" spans="1:7">
      <c r="D12" s="40" t="s">
        <v>138</v>
      </c>
      <c r="G12" s="30" t="s">
        <v>171</v>
      </c>
    </row>
    <row r="13" spans="1:7" ht="33.450000000000003">
      <c r="A13" s="36" t="s">
        <v>124</v>
      </c>
      <c r="D13" s="31" t="s">
        <v>170</v>
      </c>
      <c r="G13" s="30" t="s">
        <v>172</v>
      </c>
    </row>
    <row r="14" spans="1:7" ht="33.450000000000003">
      <c r="A14" s="30" t="s">
        <v>125</v>
      </c>
      <c r="D14" s="30" t="s">
        <v>140</v>
      </c>
      <c r="G14" s="30" t="s">
        <v>173</v>
      </c>
    </row>
    <row r="15" spans="1:7">
      <c r="D15" s="30" t="s">
        <v>137</v>
      </c>
    </row>
    <row r="16" spans="1:7">
      <c r="A16" s="36" t="s">
        <v>126</v>
      </c>
      <c r="D16" s="40" t="s">
        <v>138</v>
      </c>
    </row>
    <row r="17" spans="1:7" ht="36.9">
      <c r="A17" s="30" t="s">
        <v>127</v>
      </c>
      <c r="G17" s="38" t="s">
        <v>143</v>
      </c>
    </row>
    <row r="18" spans="1:7">
      <c r="A18" s="30" t="s">
        <v>106</v>
      </c>
      <c r="G18" s="39" t="s">
        <v>161</v>
      </c>
    </row>
    <row r="19" spans="1:7">
      <c r="A19" s="30" t="s">
        <v>107</v>
      </c>
      <c r="G19" s="39" t="s">
        <v>162</v>
      </c>
    </row>
    <row r="20" spans="1:7">
      <c r="A20" s="30" t="s">
        <v>108</v>
      </c>
      <c r="G20" s="39" t="s">
        <v>163</v>
      </c>
    </row>
    <row r="21" spans="1:7">
      <c r="G21" s="39" t="s">
        <v>164</v>
      </c>
    </row>
    <row r="22" spans="1:7">
      <c r="A22" s="36" t="s">
        <v>128</v>
      </c>
      <c r="G22" s="39" t="s">
        <v>166</v>
      </c>
    </row>
    <row r="23" spans="1:7" ht="33.450000000000003">
      <c r="A23" s="30" t="s">
        <v>129</v>
      </c>
      <c r="G23" s="39" t="s">
        <v>167</v>
      </c>
    </row>
    <row r="24" spans="1:7">
      <c r="G24" s="39" t="s">
        <v>168</v>
      </c>
    </row>
    <row r="25" spans="1:7">
      <c r="A25" s="36" t="s">
        <v>130</v>
      </c>
      <c r="G25" s="39" t="s">
        <v>169</v>
      </c>
    </row>
    <row r="26" spans="1:7" ht="33.450000000000003">
      <c r="A26" s="30" t="s">
        <v>131</v>
      </c>
      <c r="G26" s="39" t="s">
        <v>171</v>
      </c>
    </row>
    <row r="27" spans="1:7">
      <c r="G27" s="39" t="s">
        <v>172</v>
      </c>
    </row>
    <row r="28" spans="1:7">
      <c r="A28" s="36" t="s">
        <v>132</v>
      </c>
      <c r="G28" s="39" t="s">
        <v>173</v>
      </c>
    </row>
    <row r="29" spans="1:7" ht="33.450000000000003">
      <c r="A29" s="30" t="s">
        <v>133</v>
      </c>
    </row>
    <row r="31" spans="1:7" ht="18.45">
      <c r="G31" s="38" t="s">
        <v>144</v>
      </c>
    </row>
    <row r="32" spans="1:7" ht="33.450000000000003">
      <c r="A32" s="30" t="s">
        <v>134</v>
      </c>
      <c r="G32" s="39" t="s">
        <v>174</v>
      </c>
    </row>
    <row r="33" spans="7:7">
      <c r="G33" s="39" t="s">
        <v>163</v>
      </c>
    </row>
    <row r="34" spans="7:7">
      <c r="G34" s="39" t="s">
        <v>164</v>
      </c>
    </row>
    <row r="35" spans="7:7">
      <c r="G35" s="39" t="s">
        <v>166</v>
      </c>
    </row>
    <row r="36" spans="7:7">
      <c r="G36" s="39" t="s">
        <v>175</v>
      </c>
    </row>
    <row r="37" spans="7:7">
      <c r="G37" s="39" t="s">
        <v>176</v>
      </c>
    </row>
    <row r="38" spans="7:7">
      <c r="G38" s="39" t="s">
        <v>177</v>
      </c>
    </row>
    <row r="39" spans="7:7">
      <c r="G39" s="39" t="s">
        <v>178</v>
      </c>
    </row>
    <row r="40" spans="7:7">
      <c r="G40" s="39" t="s">
        <v>179</v>
      </c>
    </row>
    <row r="41" spans="7:7">
      <c r="G41" s="39" t="s">
        <v>180</v>
      </c>
    </row>
    <row r="42" spans="7:7">
      <c r="G42" s="39" t="s">
        <v>173</v>
      </c>
    </row>
    <row r="45" spans="7:7" ht="36.9">
      <c r="G45" s="38" t="s">
        <v>145</v>
      </c>
    </row>
    <row r="46" spans="7:7">
      <c r="G46" s="39" t="s">
        <v>161</v>
      </c>
    </row>
    <row r="47" spans="7:7">
      <c r="G47" s="39" t="s">
        <v>162</v>
      </c>
    </row>
    <row r="48" spans="7:7">
      <c r="G48" s="39" t="s">
        <v>163</v>
      </c>
    </row>
    <row r="49" spans="7:7">
      <c r="G49" s="39" t="s">
        <v>164</v>
      </c>
    </row>
    <row r="50" spans="7:7">
      <c r="G50" s="39" t="s">
        <v>166</v>
      </c>
    </row>
    <row r="51" spans="7:7">
      <c r="G51" s="39" t="s">
        <v>167</v>
      </c>
    </row>
    <row r="52" spans="7:7">
      <c r="G52" s="39" t="s">
        <v>168</v>
      </c>
    </row>
    <row r="53" spans="7:7">
      <c r="G53" s="39" t="s">
        <v>169</v>
      </c>
    </row>
    <row r="54" spans="7:7">
      <c r="G54" s="39" t="s">
        <v>171</v>
      </c>
    </row>
    <row r="55" spans="7:7">
      <c r="G55" s="39" t="s">
        <v>172</v>
      </c>
    </row>
    <row r="56" spans="7:7">
      <c r="G56" s="39" t="s">
        <v>173</v>
      </c>
    </row>
  </sheetData>
  <phoneticPr fontId="1" type="noConversion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66C84C-7562-4D34-9761-8FBD1B8EB758}">
  <dimension ref="A1:K3"/>
  <sheetViews>
    <sheetView workbookViewId="0">
      <selection activeCell="F3" sqref="F3"/>
    </sheetView>
  </sheetViews>
  <sheetFormatPr defaultRowHeight="16.75"/>
  <cols>
    <col min="1" max="1" width="31.84375" customWidth="1"/>
    <col min="2" max="2" width="15.84375" bestFit="1" customWidth="1"/>
    <col min="3" max="3" width="13.15234375" bestFit="1" customWidth="1"/>
    <col min="4" max="4" width="10.84375" bestFit="1" customWidth="1"/>
    <col min="5" max="5" width="13.15234375" bestFit="1" customWidth="1"/>
    <col min="6" max="6" width="18.3828125" bestFit="1" customWidth="1"/>
    <col min="7" max="8" width="20.921875" bestFit="1" customWidth="1"/>
    <col min="9" max="9" width="23.4609375" bestFit="1" customWidth="1"/>
    <col min="10" max="11" width="13.15234375" bestFit="1" customWidth="1"/>
  </cols>
  <sheetData>
    <row r="1" spans="1:11">
      <c r="A1" t="s">
        <v>31</v>
      </c>
      <c r="B1" t="s">
        <v>32</v>
      </c>
      <c r="C1" t="s">
        <v>33</v>
      </c>
      <c r="D1" t="s">
        <v>34</v>
      </c>
      <c r="E1" t="s">
        <v>35</v>
      </c>
      <c r="F1" t="s">
        <v>36</v>
      </c>
      <c r="G1" t="s">
        <v>37</v>
      </c>
      <c r="H1" t="s">
        <v>38</v>
      </c>
      <c r="I1" t="s">
        <v>39</v>
      </c>
      <c r="J1" t="s">
        <v>40</v>
      </c>
      <c r="K1" t="s">
        <v>41</v>
      </c>
    </row>
    <row r="2" spans="1:11">
      <c r="A2" t="s">
        <v>42</v>
      </c>
      <c r="B2" s="2">
        <v>274312</v>
      </c>
      <c r="C2" s="2">
        <v>163452</v>
      </c>
      <c r="D2" s="3">
        <v>0.59589999999999999</v>
      </c>
      <c r="E2" s="2">
        <v>162774</v>
      </c>
      <c r="F2" s="2">
        <v>76463</v>
      </c>
      <c r="G2" s="3">
        <v>0.46970000000000001</v>
      </c>
      <c r="H2" s="2">
        <v>86311</v>
      </c>
      <c r="I2" s="3">
        <v>0.53029999999999999</v>
      </c>
      <c r="J2">
        <v>678</v>
      </c>
      <c r="K2" t="s">
        <v>43</v>
      </c>
    </row>
    <row r="3" spans="1:11">
      <c r="A3" t="s">
        <v>44</v>
      </c>
      <c r="B3" s="2">
        <v>311887</v>
      </c>
      <c r="C3" s="2">
        <v>184454</v>
      </c>
      <c r="D3" s="3">
        <v>0.59140000000000004</v>
      </c>
      <c r="E3" s="2">
        <v>183729</v>
      </c>
      <c r="F3" s="2">
        <v>78560</v>
      </c>
      <c r="G3" s="3">
        <v>0.42759999999999998</v>
      </c>
      <c r="H3" s="2">
        <v>105169</v>
      </c>
      <c r="I3" s="3">
        <v>0.57240000000000002</v>
      </c>
      <c r="J3">
        <v>725</v>
      </c>
      <c r="K3" t="s">
        <v>43</v>
      </c>
    </row>
  </sheetData>
  <phoneticPr fontId="1" type="noConversion"/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1DC896-DAA2-405F-8EC2-4270EC8CD3C9}">
  <dimension ref="A1:A4"/>
  <sheetViews>
    <sheetView workbookViewId="0">
      <selection activeCell="A9" sqref="A9"/>
    </sheetView>
  </sheetViews>
  <sheetFormatPr defaultRowHeight="16.75"/>
  <cols>
    <col min="1" max="1" width="17.61328125" bestFit="1" customWidth="1"/>
  </cols>
  <sheetData>
    <row r="1" spans="1:1">
      <c r="A1" t="s">
        <v>102</v>
      </c>
    </row>
    <row r="2" spans="1:1">
      <c r="A2" t="s">
        <v>106</v>
      </c>
    </row>
    <row r="3" spans="1:1">
      <c r="A3" t="s">
        <v>107</v>
      </c>
    </row>
    <row r="4" spans="1:1">
      <c r="A4" t="s">
        <v>108</v>
      </c>
    </row>
  </sheetData>
  <phoneticPr fontId="1" type="noConversion"/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4653E2-4E41-4558-8899-479D9C3910A4}">
  <dimension ref="A1:A9"/>
  <sheetViews>
    <sheetView zoomScale="60" zoomScaleNormal="60" workbookViewId="0">
      <selection activeCell="A4" sqref="A4"/>
    </sheetView>
  </sheetViews>
  <sheetFormatPr defaultRowHeight="16.75"/>
  <cols>
    <col min="1" max="1" width="39.3828125" customWidth="1"/>
    <col min="4" max="4" width="12.07421875" customWidth="1"/>
  </cols>
  <sheetData>
    <row r="1" spans="1:1">
      <c r="A1" t="s">
        <v>102</v>
      </c>
    </row>
    <row r="2" spans="1:1" ht="50.15">
      <c r="A2" s="22" t="s">
        <v>109</v>
      </c>
    </row>
    <row r="3" spans="1:1" ht="50.15">
      <c r="A3" s="22" t="s">
        <v>110</v>
      </c>
    </row>
    <row r="4" spans="1:1" ht="100.3">
      <c r="A4" s="22" t="s">
        <v>111</v>
      </c>
    </row>
    <row r="5" spans="1:1">
      <c r="A5" t="s">
        <v>106</v>
      </c>
    </row>
    <row r="6" spans="1:1">
      <c r="A6" t="s">
        <v>107</v>
      </c>
    </row>
    <row r="7" spans="1:1">
      <c r="A7" t="s">
        <v>108</v>
      </c>
    </row>
    <row r="8" spans="1:1" ht="33.450000000000003">
      <c r="A8" s="22" t="s">
        <v>112</v>
      </c>
    </row>
    <row r="9" spans="1:1" ht="50.15">
      <c r="A9" s="22" t="s">
        <v>113</v>
      </c>
    </row>
  </sheetData>
  <phoneticPr fontId="1" type="noConversion"/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6aab1b76-f316-40af-887d-1e48eec5b14e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D3CBD99DC7291499EB0E780E055F685" ma:contentTypeVersion="11" ma:contentTypeDescription="Create a new document." ma:contentTypeScope="" ma:versionID="dfcd711068c71de26ad1f39cd4245a52">
  <xsd:schema xmlns:xsd="http://www.w3.org/2001/XMLSchema" xmlns:xs="http://www.w3.org/2001/XMLSchema" xmlns:p="http://schemas.microsoft.com/office/2006/metadata/properties" xmlns:ns3="6aab1b76-f316-40af-887d-1e48eec5b14e" targetNamespace="http://schemas.microsoft.com/office/2006/metadata/properties" ma:root="true" ma:fieldsID="d39e85143bf17390c8be7dc70f966d49" ns3:_="">
    <xsd:import namespace="6aab1b76-f316-40af-887d-1e48eec5b14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DateTaken" minOccurs="0"/>
                <xsd:element ref="ns3:MediaServiceSystem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b1b76-f316-40af-887d-1e48eec5b14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ystemTags" ma:index="1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18" nillable="true" ma:displayName="_activity" ma:hidden="true" ma:internalName="_activity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DC8D224-BA0F-4877-8DF0-6DE01989F438}">
  <ds:schemaRefs>
    <ds:schemaRef ds:uri="http://purl.org/dc/terms/"/>
    <ds:schemaRef ds:uri="http://schemas.microsoft.com/office/infopath/2007/PartnerControls"/>
    <ds:schemaRef ds:uri="http://www.w3.org/XML/1998/namespace"/>
    <ds:schemaRef ds:uri="http://purl.org/dc/dcmitype/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schemas.microsoft.com/office/2006/documentManagement/types"/>
    <ds:schemaRef ds:uri="6aab1b76-f316-40af-887d-1e48eec5b14e"/>
  </ds:schemaRefs>
</ds:datastoreItem>
</file>

<file path=customXml/itemProps2.xml><?xml version="1.0" encoding="utf-8"?>
<ds:datastoreItem xmlns:ds="http://schemas.openxmlformats.org/officeDocument/2006/customXml" ds:itemID="{1B9A16E8-82FD-44F6-B13B-50165379E14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aab1b76-f316-40af-887d-1e48eec5b14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C22A814-0001-47B9-971F-829A01A129D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data</vt:lpstr>
      <vt:lpstr>票數統計</vt:lpstr>
      <vt:lpstr>票數統計 (2)</vt:lpstr>
      <vt:lpstr>票數統計 (3)</vt:lpstr>
      <vt:lpstr>prompt</vt:lpstr>
      <vt:lpstr>Prompt2</vt:lpstr>
      <vt:lpstr>工作表4</vt:lpstr>
      <vt:lpstr>工作表7</vt:lpstr>
      <vt:lpstr>工作表8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黃淑玲</dc:creator>
  <cp:lastModifiedBy>黃淑玲</cp:lastModifiedBy>
  <dcterms:created xsi:type="dcterms:W3CDTF">2025-07-29T07:18:40Z</dcterms:created>
  <dcterms:modified xsi:type="dcterms:W3CDTF">2025-07-30T06:23:28Z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0x0101002D3CBD99DC7291499EB0E780E055F685</vt:lpwstr>
  </property>
</Properties>
</file>