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red\Documents\teaching\excel2019fun\web\text\"/>
    </mc:Choice>
  </mc:AlternateContent>
  <xr:revisionPtr revIDLastSave="0" documentId="13_ncr:1_{FD2A098F-66B7-48A1-91B0-609B5D795C40}" xr6:coauthVersionLast="36" xr6:coauthVersionMax="36" xr10:uidLastSave="{00000000-0000-0000-0000-000000000000}"/>
  <bookViews>
    <workbookView xWindow="360" yWindow="276" windowWidth="14712" windowHeight="8196" tabRatio="919" xr2:uid="{00000000-000D-0000-FFFF-FFFF00000000}"/>
  </bookViews>
  <sheets>
    <sheet name="fromat_text" sheetId="5" r:id="rId1"/>
    <sheet name="數字格式" sheetId="1" r:id="rId2"/>
    <sheet name="日期和時間格式" sheetId="2" r:id="rId3"/>
    <sheet name="文字+空白" sheetId="4" r:id="rId4"/>
    <sheet name="貨幣、百分比和科學標記法格式" sheetId="3" r:id="rId5"/>
    <sheet name="text1" sheetId="6" r:id="rId6"/>
    <sheet name="text2" sheetId="8" r:id="rId7"/>
    <sheet name="貨品編號" sheetId="7" r:id="rId8"/>
    <sheet name="字串連結1" sheetId="10" r:id="rId9"/>
    <sheet name="日期格式之字串" sheetId="12" r:id="rId10"/>
  </sheets>
  <calcPr calcId="191029"/>
</workbook>
</file>

<file path=xl/calcChain.xml><?xml version="1.0" encoding="utf-8"?>
<calcChain xmlns="http://schemas.openxmlformats.org/spreadsheetml/2006/main">
  <c r="B3" i="12" l="1"/>
  <c r="B4" i="12"/>
  <c r="B5" i="12"/>
  <c r="B6" i="12"/>
  <c r="B2" i="12"/>
  <c r="I4" i="4"/>
  <c r="I5" i="4"/>
  <c r="I6" i="4"/>
  <c r="I7" i="4"/>
  <c r="I8" i="4"/>
  <c r="I9" i="4"/>
  <c r="I10" i="4"/>
  <c r="I11" i="4"/>
  <c r="I12" i="4"/>
  <c r="I13" i="4"/>
  <c r="I14" i="4"/>
  <c r="I15" i="4"/>
  <c r="I16" i="4"/>
  <c r="I17" i="4"/>
  <c r="I18" i="4"/>
  <c r="I19" i="4"/>
  <c r="I20" i="4"/>
  <c r="I3" i="4"/>
  <c r="H3" i="4"/>
  <c r="C32" i="1"/>
  <c r="C31" i="1"/>
  <c r="C30" i="1"/>
  <c r="C29" i="1"/>
  <c r="C23" i="1"/>
  <c r="C22" i="1"/>
  <c r="C17" i="1"/>
  <c r="C16" i="1"/>
  <c r="C15" i="1"/>
  <c r="C14" i="1"/>
  <c r="C13" i="1"/>
  <c r="C19" i="1"/>
  <c r="C20" i="1"/>
  <c r="C18" i="1"/>
  <c r="D5" i="1"/>
  <c r="D7" i="1"/>
  <c r="D6" i="1"/>
  <c r="D3" i="1"/>
  <c r="D4" i="1"/>
  <c r="C2" i="7"/>
  <c r="C3" i="7"/>
  <c r="C4" i="7"/>
  <c r="C5" i="7"/>
  <c r="C6" i="7"/>
  <c r="C7" i="7"/>
  <c r="H12" i="4"/>
  <c r="H13" i="4"/>
  <c r="H14" i="4"/>
  <c r="H15" i="4"/>
  <c r="H16" i="4"/>
  <c r="H17" i="4"/>
  <c r="H18" i="4"/>
  <c r="H19" i="4"/>
  <c r="H20" i="4"/>
  <c r="H4" i="4"/>
  <c r="H5" i="4"/>
  <c r="H6" i="4"/>
  <c r="H7" i="4"/>
  <c r="H8" i="4"/>
  <c r="H9" i="4"/>
  <c r="H10" i="4"/>
  <c r="H11" i="4"/>
  <c r="H2" i="4"/>
  <c r="G2" i="4"/>
  <c r="G4" i="4"/>
  <c r="G5" i="4"/>
  <c r="G6" i="4"/>
  <c r="G7" i="4"/>
  <c r="G8" i="4"/>
  <c r="G9" i="4"/>
  <c r="G10" i="4"/>
  <c r="G11" i="4"/>
  <c r="G12" i="4"/>
  <c r="G13" i="4"/>
  <c r="G14" i="4"/>
  <c r="G15" i="4"/>
  <c r="G16" i="4"/>
  <c r="G17" i="4"/>
  <c r="G18" i="4"/>
  <c r="G19" i="4"/>
  <c r="G20" i="4"/>
  <c r="G3" i="4"/>
  <c r="E13" i="4"/>
  <c r="C2" i="4"/>
  <c r="E2" i="4" s="1"/>
  <c r="E3" i="4"/>
  <c r="E4" i="4"/>
  <c r="E5" i="4"/>
  <c r="E6" i="4"/>
  <c r="E7" i="4"/>
  <c r="E8" i="4"/>
  <c r="E9" i="4"/>
  <c r="E10" i="4"/>
  <c r="E11" i="4"/>
  <c r="E12" i="4"/>
  <c r="E14" i="4"/>
  <c r="E15" i="4"/>
  <c r="E16" i="4"/>
  <c r="E17" i="4"/>
  <c r="E18" i="4"/>
  <c r="E19" i="4"/>
  <c r="E20" i="4"/>
  <c r="A7" i="6"/>
  <c r="A5" i="6"/>
  <c r="A6" i="6"/>
  <c r="A8" i="6"/>
  <c r="A9" i="6"/>
  <c r="B2" i="8"/>
  <c r="B3" i="8"/>
  <c r="B4" i="8"/>
  <c r="B5" i="8"/>
  <c r="C2" i="10"/>
  <c r="C5" i="10"/>
</calcChain>
</file>

<file path=xl/sharedStrings.xml><?xml version="1.0" encoding="utf-8"?>
<sst xmlns="http://schemas.openxmlformats.org/spreadsheetml/2006/main" count="287" uniqueCount="239">
  <si>
    <r>
      <t>預留位置</t>
    </r>
    <r>
      <rPr>
        <b/>
        <sz val="12"/>
        <color indexed="9"/>
        <rFont val="Tahoma"/>
        <family val="2"/>
      </rPr>
      <t xml:space="preserve"> </t>
    </r>
  </si>
  <si>
    <t>描述</t>
  </si>
  <si>
    <r>
      <t>0 (</t>
    </r>
    <r>
      <rPr>
        <sz val="12"/>
        <rFont val="新細明體"/>
        <family val="1"/>
        <charset val="136"/>
      </rPr>
      <t>零</t>
    </r>
    <r>
      <rPr>
        <sz val="12"/>
        <rFont val="Tahoma"/>
        <family val="2"/>
      </rPr>
      <t xml:space="preserve">) </t>
    </r>
  </si>
  <si>
    <r>
      <t>如果某數字內含零的數目比格式內設定的零更少，則會顯示無意義的零。例如，若您輸入</t>
    </r>
    <r>
      <rPr>
        <sz val="12"/>
        <rFont val="Tahoma"/>
        <family val="2"/>
      </rPr>
      <t xml:space="preserve"> 8.9</t>
    </r>
    <r>
      <rPr>
        <sz val="12"/>
        <rFont val="新細明體"/>
        <family val="1"/>
        <charset val="136"/>
      </rPr>
      <t>，並想要將其顯示為</t>
    </r>
    <r>
      <rPr>
        <sz val="12"/>
        <rFont val="Tahoma"/>
        <family val="2"/>
      </rPr>
      <t xml:space="preserve"> 8.90</t>
    </r>
    <r>
      <rPr>
        <sz val="12"/>
        <rFont val="新細明體"/>
        <family val="1"/>
        <charset val="136"/>
      </rPr>
      <t>，請使用格式</t>
    </r>
    <r>
      <rPr>
        <sz val="12"/>
        <rFont val="Tahoma"/>
        <family val="2"/>
      </rPr>
      <t xml:space="preserve"> #.00</t>
    </r>
    <r>
      <rPr>
        <sz val="12"/>
        <rFont val="新細明體"/>
        <family val="1"/>
        <charset val="136"/>
      </rPr>
      <t>。</t>
    </r>
  </si>
  <si>
    <t>#</t>
  </si>
  <si>
    <r>
      <t>遵循與</t>
    </r>
    <r>
      <rPr>
        <sz val="12"/>
        <rFont val="Tahoma"/>
        <family val="2"/>
      </rPr>
      <t xml:space="preserve"> 0 (</t>
    </r>
    <r>
      <rPr>
        <sz val="12"/>
        <rFont val="新細明體"/>
        <family val="1"/>
        <charset val="136"/>
      </rPr>
      <t>零</t>
    </r>
    <r>
      <rPr>
        <sz val="12"/>
        <rFont val="Tahoma"/>
        <family val="2"/>
      </rPr>
      <t xml:space="preserve">) </t>
    </r>
    <r>
      <rPr>
        <sz val="12"/>
        <rFont val="新細明體"/>
        <family val="1"/>
        <charset val="136"/>
      </rPr>
      <t>相同的規則。不過，當您輸入數字時，若該數字的小數點任一端內含比格式內設定</t>
    </r>
    <r>
      <rPr>
        <sz val="12"/>
        <rFont val="Tahoma"/>
        <family val="2"/>
      </rPr>
      <t xml:space="preserve"> # </t>
    </r>
    <r>
      <rPr>
        <sz val="12"/>
        <rFont val="新細明體"/>
        <family val="1"/>
        <charset val="136"/>
      </rPr>
      <t>符號的小數位數更少時，</t>
    </r>
    <r>
      <rPr>
        <sz val="12"/>
        <rFont val="Tahoma"/>
        <family val="2"/>
      </rPr>
      <t xml:space="preserve">Excel </t>
    </r>
    <r>
      <rPr>
        <sz val="12"/>
        <rFont val="新細明體"/>
        <family val="1"/>
        <charset val="136"/>
      </rPr>
      <t>就不會顯示多餘的零。例如，若自訂格式為</t>
    </r>
    <r>
      <rPr>
        <sz val="12"/>
        <rFont val="Tahoma"/>
        <family val="2"/>
      </rPr>
      <t xml:space="preserve"> #.##</t>
    </r>
    <r>
      <rPr>
        <sz val="12"/>
        <rFont val="新細明體"/>
        <family val="1"/>
        <charset val="136"/>
      </rPr>
      <t>，而您在儲存格內輸入</t>
    </r>
    <r>
      <rPr>
        <sz val="12"/>
        <rFont val="Tahoma"/>
        <family val="2"/>
      </rPr>
      <t xml:space="preserve"> 8.9</t>
    </r>
    <r>
      <rPr>
        <sz val="12"/>
        <rFont val="新細明體"/>
        <family val="1"/>
        <charset val="136"/>
      </rPr>
      <t>，則會顯示</t>
    </r>
    <r>
      <rPr>
        <sz val="12"/>
        <rFont val="Tahoma"/>
        <family val="2"/>
      </rPr>
      <t xml:space="preserve"> 8.9</t>
    </r>
    <r>
      <rPr>
        <sz val="12"/>
        <rFont val="新細明體"/>
        <family val="1"/>
        <charset val="136"/>
      </rPr>
      <t>。</t>
    </r>
  </si>
  <si>
    <t>?</t>
  </si>
  <si>
    <r>
      <t>. (</t>
    </r>
    <r>
      <rPr>
        <sz val="12"/>
        <rFont val="新細明體"/>
        <family val="1"/>
        <charset val="136"/>
      </rPr>
      <t>句點</t>
    </r>
    <r>
      <rPr>
        <sz val="12"/>
        <rFont val="Tahoma"/>
        <family val="2"/>
      </rPr>
      <t>)</t>
    </r>
  </si>
  <si>
    <t>顯示數字內的小數點。</t>
  </si>
  <si>
    <t>若要顯示</t>
  </si>
  <si>
    <t>為</t>
  </si>
  <si>
    <t>使用此格式</t>
  </si>
  <si>
    <t>"####.#"</t>
  </si>
  <si>
    <t>"#.000"</t>
  </si>
  <si>
    <t>"0.#"</t>
  </si>
  <si>
    <t>1234.568   </t>
  </si>
  <si>
    <t>"#.0#"</t>
  </si>
  <si>
    <r>
      <t>(</t>
    </r>
    <r>
      <rPr>
        <sz val="12"/>
        <rFont val="新細明體"/>
        <family val="1"/>
        <charset val="136"/>
      </rPr>
      <t>含對齊的小數點</t>
    </r>
    <r>
      <rPr>
        <sz val="12"/>
        <rFont val="Tahoma"/>
        <family val="2"/>
      </rPr>
      <t>)</t>
    </r>
  </si>
  <si>
    <t>"???.???"</t>
  </si>
  <si>
    <r>
      <t>(</t>
    </r>
    <r>
      <rPr>
        <sz val="12"/>
        <rFont val="新細明體"/>
        <family val="1"/>
        <charset val="136"/>
      </rPr>
      <t>含對齊的分數文字</t>
    </r>
    <r>
      <rPr>
        <sz val="12"/>
        <rFont val="Tahoma"/>
        <family val="2"/>
      </rPr>
      <t>)</t>
    </r>
  </si>
  <si>
    <t>"# ???/???"</t>
  </si>
  <si>
    <r>
      <t>, (</t>
    </r>
    <r>
      <rPr>
        <sz val="12"/>
        <rFont val="新細明體"/>
        <family val="1"/>
        <charset val="136"/>
      </rPr>
      <t>逗號</t>
    </r>
    <r>
      <rPr>
        <sz val="12"/>
        <rFont val="Tahoma"/>
        <family val="2"/>
      </rPr>
      <t>)</t>
    </r>
  </si>
  <si>
    <t>"#,###"</t>
  </si>
  <si>
    <t>"#,"</t>
  </si>
  <si>
    <t>"0.0,,"</t>
  </si>
  <si>
    <t xml:space="preserve">m </t>
  </si>
  <si>
    <t>以沒有前置零的數字顯示月份。</t>
  </si>
  <si>
    <t xml:space="preserve">mm </t>
  </si>
  <si>
    <t>以具有適當之前置零的數字顯示月份。</t>
  </si>
  <si>
    <t>mmm</t>
  </si>
  <si>
    <r>
      <t>以縮寫</t>
    </r>
    <r>
      <rPr>
        <sz val="12"/>
        <rFont val="Tahoma"/>
        <family val="2"/>
      </rPr>
      <t xml:space="preserve"> (Jan </t>
    </r>
    <r>
      <rPr>
        <sz val="12"/>
        <rFont val="新細明體"/>
        <family val="1"/>
        <charset val="136"/>
      </rPr>
      <t>到</t>
    </r>
    <r>
      <rPr>
        <sz val="12"/>
        <rFont val="Tahoma"/>
        <family val="2"/>
      </rPr>
      <t xml:space="preserve"> Dec) </t>
    </r>
    <r>
      <rPr>
        <sz val="12"/>
        <rFont val="新細明體"/>
        <family val="1"/>
        <charset val="136"/>
      </rPr>
      <t>顯示月份。</t>
    </r>
  </si>
  <si>
    <t>mmmm</t>
  </si>
  <si>
    <r>
      <t>以全名</t>
    </r>
    <r>
      <rPr>
        <sz val="12"/>
        <rFont val="Tahoma"/>
        <family val="2"/>
      </rPr>
      <t xml:space="preserve"> (January </t>
    </r>
    <r>
      <rPr>
        <sz val="12"/>
        <rFont val="新細明體"/>
        <family val="1"/>
        <charset val="136"/>
      </rPr>
      <t>到</t>
    </r>
    <r>
      <rPr>
        <sz val="12"/>
        <rFont val="Tahoma"/>
        <family val="2"/>
      </rPr>
      <t xml:space="preserve"> December) </t>
    </r>
    <r>
      <rPr>
        <sz val="12"/>
        <rFont val="新細明體"/>
        <family val="1"/>
        <charset val="136"/>
      </rPr>
      <t>顯示月份。</t>
    </r>
  </si>
  <si>
    <t xml:space="preserve">mmmmm </t>
  </si>
  <si>
    <r>
      <t>以單一字母</t>
    </r>
    <r>
      <rPr>
        <sz val="12"/>
        <rFont val="Tahoma"/>
        <family val="2"/>
      </rPr>
      <t xml:space="preserve"> (J </t>
    </r>
    <r>
      <rPr>
        <sz val="12"/>
        <rFont val="新細明體"/>
        <family val="1"/>
        <charset val="136"/>
      </rPr>
      <t>到</t>
    </r>
    <r>
      <rPr>
        <sz val="12"/>
        <rFont val="Tahoma"/>
        <family val="2"/>
      </rPr>
      <t xml:space="preserve"> D) </t>
    </r>
    <r>
      <rPr>
        <sz val="12"/>
        <rFont val="新細明體"/>
        <family val="1"/>
        <charset val="136"/>
      </rPr>
      <t>顯示月份。</t>
    </r>
    <r>
      <rPr>
        <sz val="12"/>
        <rFont val="Tahoma"/>
        <family val="2"/>
      </rPr>
      <t xml:space="preserve"> </t>
    </r>
  </si>
  <si>
    <t>d</t>
  </si>
  <si>
    <t>以沒有前置零的數字顯示天數。</t>
  </si>
  <si>
    <t xml:space="preserve">dd </t>
  </si>
  <si>
    <t>以具有適當之前置零的數字顯示天數。</t>
  </si>
  <si>
    <t>ddd</t>
  </si>
  <si>
    <r>
      <t>以縮寫</t>
    </r>
    <r>
      <rPr>
        <sz val="12"/>
        <rFont val="Tahoma"/>
        <family val="2"/>
      </rPr>
      <t xml:space="preserve"> (Sun </t>
    </r>
    <r>
      <rPr>
        <sz val="12"/>
        <rFont val="新細明體"/>
        <family val="1"/>
        <charset val="136"/>
      </rPr>
      <t>到</t>
    </r>
    <r>
      <rPr>
        <sz val="12"/>
        <rFont val="Tahoma"/>
        <family val="2"/>
      </rPr>
      <t xml:space="preserve"> Sat) </t>
    </r>
    <r>
      <rPr>
        <sz val="12"/>
        <rFont val="新細明體"/>
        <family val="1"/>
        <charset val="136"/>
      </rPr>
      <t>顯示天數。</t>
    </r>
  </si>
  <si>
    <t>dddd</t>
  </si>
  <si>
    <r>
      <t>以全名</t>
    </r>
    <r>
      <rPr>
        <sz val="12"/>
        <rFont val="Tahoma"/>
        <family val="2"/>
      </rPr>
      <t xml:space="preserve"> (Sunday </t>
    </r>
    <r>
      <rPr>
        <sz val="12"/>
        <rFont val="新細明體"/>
        <family val="1"/>
        <charset val="136"/>
      </rPr>
      <t>到</t>
    </r>
    <r>
      <rPr>
        <sz val="12"/>
        <rFont val="Tahoma"/>
        <family val="2"/>
      </rPr>
      <t xml:space="preserve"> Saturday) </t>
    </r>
    <r>
      <rPr>
        <sz val="12"/>
        <rFont val="新細明體"/>
        <family val="1"/>
        <charset val="136"/>
      </rPr>
      <t>顯示天數。</t>
    </r>
  </si>
  <si>
    <t>yy</t>
  </si>
  <si>
    <t>以兩位數的數字顯示年份。</t>
  </si>
  <si>
    <t>yyyy</t>
  </si>
  <si>
    <t>以四位數的數字顯示年份。</t>
  </si>
  <si>
    <r>
      <t>月份</t>
    </r>
    <r>
      <rPr>
        <sz val="12"/>
        <rFont val="Tahoma"/>
        <family val="2"/>
      </rPr>
      <t xml:space="preserve"> </t>
    </r>
  </si>
  <si>
    <t>1–12</t>
  </si>
  <si>
    <t>"m"</t>
  </si>
  <si>
    <t>月份</t>
  </si>
  <si>
    <t>01–12</t>
  </si>
  <si>
    <t>"mm"</t>
  </si>
  <si>
    <t>Jan–Dec</t>
  </si>
  <si>
    <t>"mmm"</t>
  </si>
  <si>
    <t>January–December</t>
  </si>
  <si>
    <t>"mmmm"</t>
  </si>
  <si>
    <t>J–D</t>
  </si>
  <si>
    <t>"mmmmm"</t>
  </si>
  <si>
    <t>天數</t>
  </si>
  <si>
    <t>1–31</t>
  </si>
  <si>
    <t>"d"</t>
  </si>
  <si>
    <t>01–31</t>
  </si>
  <si>
    <t>"dd"</t>
  </si>
  <si>
    <t>Sun–Sat</t>
  </si>
  <si>
    <t>"ddd"</t>
  </si>
  <si>
    <t>Sunday–Saturday</t>
  </si>
  <si>
    <t>"dddd"</t>
  </si>
  <si>
    <t>年份</t>
  </si>
  <si>
    <t>00–99</t>
  </si>
  <si>
    <t>"yy"</t>
  </si>
  <si>
    <t>1900–9999</t>
  </si>
  <si>
    <t>"yyyy"</t>
  </si>
  <si>
    <t xml:space="preserve">h </t>
  </si>
  <si>
    <t>以沒有前置零的數字顯示小時。</t>
  </si>
  <si>
    <t>[h]</t>
  </si>
  <si>
    <r>
      <t>以小時為單位顯示已耗用時間。如果您正在使用某個以超過</t>
    </r>
    <r>
      <rPr>
        <sz val="12"/>
        <rFont val="Tahoma"/>
        <family val="2"/>
      </rPr>
      <t xml:space="preserve"> 24 </t>
    </r>
    <r>
      <rPr>
        <sz val="12"/>
        <rFont val="新細明體"/>
        <family val="1"/>
        <charset val="136"/>
      </rPr>
      <t>小時的數字傳回時間的公式，請使用類似</t>
    </r>
    <r>
      <rPr>
        <sz val="12"/>
        <rFont val="Tahoma"/>
        <family val="2"/>
      </rPr>
      <t xml:space="preserve"> [h]:mm:ss </t>
    </r>
    <r>
      <rPr>
        <sz val="12"/>
        <rFont val="新細明體"/>
        <family val="1"/>
        <charset val="136"/>
      </rPr>
      <t>的數字格式。</t>
    </r>
    <r>
      <rPr>
        <sz val="12"/>
        <rFont val="Tahoma"/>
        <family val="2"/>
      </rPr>
      <t xml:space="preserve"> </t>
    </r>
  </si>
  <si>
    <t xml:space="preserve">hh </t>
  </si>
  <si>
    <r>
      <t>以具有適當之前置零的數字顯示小時。如果格式內含</t>
    </r>
    <r>
      <rPr>
        <sz val="12"/>
        <rFont val="Tahoma"/>
        <family val="2"/>
      </rPr>
      <t xml:space="preserve"> AM </t>
    </r>
    <r>
      <rPr>
        <sz val="12"/>
        <rFont val="新細明體"/>
        <family val="1"/>
        <charset val="136"/>
      </rPr>
      <t>或</t>
    </r>
    <r>
      <rPr>
        <sz val="12"/>
        <rFont val="Tahoma"/>
        <family val="2"/>
      </rPr>
      <t xml:space="preserve"> PM</t>
    </r>
    <r>
      <rPr>
        <sz val="12"/>
        <rFont val="新細明體"/>
        <family val="1"/>
        <charset val="136"/>
      </rPr>
      <t>，則會依照</t>
    </r>
    <r>
      <rPr>
        <sz val="12"/>
        <rFont val="Tahoma"/>
        <family val="2"/>
      </rPr>
      <t xml:space="preserve"> 12 </t>
    </r>
    <r>
      <rPr>
        <sz val="12"/>
        <rFont val="新細明體"/>
        <family val="1"/>
        <charset val="136"/>
      </rPr>
      <t>小時制來顯示小時。否則便以</t>
    </r>
    <r>
      <rPr>
        <sz val="12"/>
        <rFont val="Tahoma"/>
        <family val="2"/>
      </rPr>
      <t xml:space="preserve"> 24 </t>
    </r>
    <r>
      <rPr>
        <sz val="12"/>
        <rFont val="新細明體"/>
        <family val="1"/>
        <charset val="136"/>
      </rPr>
      <t>小時制來顯示小時。</t>
    </r>
    <r>
      <rPr>
        <sz val="12"/>
        <rFont val="Tahoma"/>
        <family val="2"/>
      </rPr>
      <t xml:space="preserve"> </t>
    </r>
  </si>
  <si>
    <t>m</t>
  </si>
  <si>
    <r>
      <t>以沒有前置零的數字顯示分鐘。</t>
    </r>
    <r>
      <rPr>
        <sz val="12"/>
        <rFont val="Tahoma"/>
        <family val="2"/>
      </rPr>
      <t xml:space="preserve"> </t>
    </r>
  </si>
  <si>
    <r>
      <t> </t>
    </r>
    <r>
      <rPr>
        <b/>
        <sz val="12"/>
        <rFont val="新細明體"/>
        <family val="1"/>
        <charset val="136"/>
      </rPr>
      <t>附註</t>
    </r>
    <r>
      <rPr>
        <b/>
        <sz val="12"/>
        <rFont val="Tahoma"/>
        <family val="2"/>
      </rPr>
      <t> </t>
    </r>
    <r>
      <rPr>
        <sz val="12"/>
        <rFont val="Tahoma"/>
        <family val="2"/>
      </rPr>
      <t xml:space="preserve">  m </t>
    </r>
    <r>
      <rPr>
        <sz val="12"/>
        <rFont val="新細明體"/>
        <family val="1"/>
        <charset val="136"/>
      </rPr>
      <t>或</t>
    </r>
    <r>
      <rPr>
        <sz val="12"/>
        <rFont val="Tahoma"/>
        <family val="2"/>
      </rPr>
      <t xml:space="preserve"> mm </t>
    </r>
    <r>
      <rPr>
        <sz val="12"/>
        <rFont val="新細明體"/>
        <family val="1"/>
        <charset val="136"/>
      </rPr>
      <t>代碼必須立即出現在</t>
    </r>
    <r>
      <rPr>
        <sz val="12"/>
        <rFont val="Tahoma"/>
        <family val="2"/>
      </rPr>
      <t xml:space="preserve"> h </t>
    </r>
    <r>
      <rPr>
        <sz val="12"/>
        <rFont val="新細明體"/>
        <family val="1"/>
        <charset val="136"/>
      </rPr>
      <t>或</t>
    </r>
    <r>
      <rPr>
        <sz val="12"/>
        <rFont val="Tahoma"/>
        <family val="2"/>
      </rPr>
      <t xml:space="preserve"> hh </t>
    </r>
    <r>
      <rPr>
        <sz val="12"/>
        <rFont val="新細明體"/>
        <family val="1"/>
        <charset val="136"/>
      </rPr>
      <t>代碼之後，或立即出現在</t>
    </r>
    <r>
      <rPr>
        <sz val="12"/>
        <rFont val="Tahoma"/>
        <family val="2"/>
      </rPr>
      <t xml:space="preserve"> ss </t>
    </r>
    <r>
      <rPr>
        <sz val="12"/>
        <rFont val="新細明體"/>
        <family val="1"/>
        <charset val="136"/>
      </rPr>
      <t>代碼之前，否則</t>
    </r>
    <r>
      <rPr>
        <sz val="12"/>
        <rFont val="Tahoma"/>
        <family val="2"/>
      </rPr>
      <t xml:space="preserve"> Excel </t>
    </r>
    <r>
      <rPr>
        <sz val="12"/>
        <rFont val="新細明體"/>
        <family val="1"/>
        <charset val="136"/>
      </rPr>
      <t>便會顯示月份，而不是分鐘。</t>
    </r>
  </si>
  <si>
    <t xml:space="preserve">[m] </t>
  </si>
  <si>
    <r>
      <t>以分鐘為單位顯示已耗用時間。如果您正在使用某個以超過</t>
    </r>
    <r>
      <rPr>
        <sz val="12"/>
        <rFont val="Tahoma"/>
        <family val="2"/>
      </rPr>
      <t xml:space="preserve"> 60 </t>
    </r>
    <r>
      <rPr>
        <sz val="12"/>
        <rFont val="新細明體"/>
        <family val="1"/>
        <charset val="136"/>
      </rPr>
      <t>分鐘的數字傳回時間的公式，請使用類似</t>
    </r>
    <r>
      <rPr>
        <sz val="12"/>
        <rFont val="Tahoma"/>
        <family val="2"/>
      </rPr>
      <t xml:space="preserve"> [mm]:ss </t>
    </r>
    <r>
      <rPr>
        <sz val="12"/>
        <rFont val="新細明體"/>
        <family val="1"/>
        <charset val="136"/>
      </rPr>
      <t>的數字格式。</t>
    </r>
  </si>
  <si>
    <r>
      <t>以具有適當之前置零的數字顯示分鐘。</t>
    </r>
    <r>
      <rPr>
        <sz val="12"/>
        <rFont val="Tahoma"/>
        <family val="2"/>
      </rPr>
      <t xml:space="preserve"> </t>
    </r>
  </si>
  <si>
    <r>
      <t> </t>
    </r>
    <r>
      <rPr>
        <b/>
        <sz val="12"/>
        <rFont val="新細明體"/>
        <family val="1"/>
        <charset val="136"/>
      </rPr>
      <t>附註</t>
    </r>
    <r>
      <rPr>
        <b/>
        <sz val="12"/>
        <rFont val="Tahoma"/>
        <family val="2"/>
      </rPr>
      <t> </t>
    </r>
    <r>
      <rPr>
        <sz val="12"/>
        <rFont val="Tahoma"/>
        <family val="2"/>
      </rPr>
      <t xml:space="preserve">  m </t>
    </r>
    <r>
      <rPr>
        <sz val="12"/>
        <rFont val="新細明體"/>
        <family val="1"/>
        <charset val="136"/>
      </rPr>
      <t>或</t>
    </r>
    <r>
      <rPr>
        <sz val="12"/>
        <rFont val="Tahoma"/>
        <family val="2"/>
      </rPr>
      <t xml:space="preserve"> mm </t>
    </r>
    <r>
      <rPr>
        <sz val="12"/>
        <rFont val="新細明體"/>
        <family val="1"/>
        <charset val="136"/>
      </rPr>
      <t>代碼必須立即出現在</t>
    </r>
    <r>
      <rPr>
        <sz val="12"/>
        <rFont val="Tahoma"/>
        <family val="2"/>
      </rPr>
      <t xml:space="preserve"> h </t>
    </r>
    <r>
      <rPr>
        <sz val="12"/>
        <rFont val="新細明體"/>
        <family val="1"/>
        <charset val="136"/>
      </rPr>
      <t>或</t>
    </r>
    <r>
      <rPr>
        <sz val="12"/>
        <rFont val="Tahoma"/>
        <family val="2"/>
      </rPr>
      <t xml:space="preserve"> hh </t>
    </r>
    <r>
      <rPr>
        <sz val="12"/>
        <rFont val="新細明體"/>
        <family val="1"/>
        <charset val="136"/>
      </rPr>
      <t>代碼之後，或立即出現在</t>
    </r>
    <r>
      <rPr>
        <sz val="12"/>
        <rFont val="Tahoma"/>
        <family val="2"/>
      </rPr>
      <t xml:space="preserve"> ss </t>
    </r>
    <r>
      <rPr>
        <sz val="12"/>
        <rFont val="新細明體"/>
        <family val="1"/>
        <charset val="136"/>
      </rPr>
      <t>代碼之前，否則</t>
    </r>
    <r>
      <rPr>
        <sz val="12"/>
        <rFont val="Tahoma"/>
        <family val="2"/>
      </rPr>
      <t xml:space="preserve"> Excel </t>
    </r>
    <r>
      <rPr>
        <sz val="12"/>
        <rFont val="新細明體"/>
        <family val="1"/>
        <charset val="136"/>
      </rPr>
      <t>會顯示月份，而不是分鐘。</t>
    </r>
  </si>
  <si>
    <t>s</t>
  </si>
  <si>
    <t>以沒有前置零的數字顯示秒數。</t>
  </si>
  <si>
    <t xml:space="preserve">[s] </t>
  </si>
  <si>
    <r>
      <t>以秒數為單位顯示已耗用時間。如果您正在使用某個以超過</t>
    </r>
    <r>
      <rPr>
        <sz val="12"/>
        <rFont val="Tahoma"/>
        <family val="2"/>
      </rPr>
      <t xml:space="preserve"> 60 </t>
    </r>
    <r>
      <rPr>
        <sz val="12"/>
        <rFont val="新細明體"/>
        <family val="1"/>
        <charset val="136"/>
      </rPr>
      <t>秒的數字傳回時間的公式，請使用類似</t>
    </r>
    <r>
      <rPr>
        <sz val="12"/>
        <rFont val="Tahoma"/>
        <family val="2"/>
      </rPr>
      <t xml:space="preserve"> [ss] </t>
    </r>
    <r>
      <rPr>
        <sz val="12"/>
        <rFont val="新細明體"/>
        <family val="1"/>
        <charset val="136"/>
      </rPr>
      <t>的數字格式。</t>
    </r>
  </si>
  <si>
    <t>ss</t>
  </si>
  <si>
    <r>
      <t>以具有適當之前置零的數字顯示秒數。如果您想要顯示秒數的分數文字，請使用類似</t>
    </r>
    <r>
      <rPr>
        <sz val="12"/>
        <rFont val="Tahoma"/>
        <family val="2"/>
      </rPr>
      <t xml:space="preserve"> h:mm:ss.00 </t>
    </r>
    <r>
      <rPr>
        <sz val="12"/>
        <rFont val="新細明體"/>
        <family val="1"/>
        <charset val="136"/>
      </rPr>
      <t>的數字格式。</t>
    </r>
    <r>
      <rPr>
        <sz val="12"/>
        <rFont val="Tahoma"/>
        <family val="2"/>
      </rPr>
      <t xml:space="preserve"> </t>
    </r>
  </si>
  <si>
    <r>
      <t>AM/PM</t>
    </r>
    <r>
      <rPr>
        <sz val="12"/>
        <rFont val="新細明體"/>
        <family val="1"/>
        <charset val="136"/>
      </rPr>
      <t>、</t>
    </r>
    <r>
      <rPr>
        <sz val="12"/>
        <rFont val="Tahoma"/>
        <family val="2"/>
      </rPr>
      <t>am/pm</t>
    </r>
    <r>
      <rPr>
        <sz val="12"/>
        <rFont val="新細明體"/>
        <family val="1"/>
        <charset val="136"/>
      </rPr>
      <t>、</t>
    </r>
    <r>
      <rPr>
        <sz val="12"/>
        <rFont val="Tahoma"/>
        <family val="2"/>
      </rPr>
      <t>A/P</t>
    </r>
    <r>
      <rPr>
        <sz val="12"/>
        <rFont val="新細明體"/>
        <family val="1"/>
        <charset val="136"/>
      </rPr>
      <t>、</t>
    </r>
    <r>
      <rPr>
        <sz val="12"/>
        <rFont val="Tahoma"/>
        <family val="2"/>
      </rPr>
      <t xml:space="preserve">a/p </t>
    </r>
  </si>
  <si>
    <r>
      <t>以</t>
    </r>
    <r>
      <rPr>
        <sz val="12"/>
        <rFont val="Tahoma"/>
        <family val="2"/>
      </rPr>
      <t xml:space="preserve"> 12 </t>
    </r>
    <r>
      <rPr>
        <sz val="12"/>
        <rFont val="新細明體"/>
        <family val="1"/>
        <charset val="136"/>
      </rPr>
      <t>小時製顯示小時。</t>
    </r>
    <r>
      <rPr>
        <sz val="12"/>
        <rFont val="Tahoma"/>
        <family val="2"/>
      </rPr>
      <t xml:space="preserve">Excel </t>
    </r>
    <r>
      <rPr>
        <sz val="12"/>
        <rFont val="新細明體"/>
        <family val="1"/>
        <charset val="136"/>
      </rPr>
      <t>會顯示</t>
    </r>
    <r>
      <rPr>
        <sz val="12"/>
        <rFont val="Tahoma"/>
        <family val="2"/>
      </rPr>
      <t xml:space="preserve"> AM</t>
    </r>
    <r>
      <rPr>
        <sz val="12"/>
        <rFont val="新細明體"/>
        <family val="1"/>
        <charset val="136"/>
      </rPr>
      <t>、</t>
    </r>
    <r>
      <rPr>
        <sz val="12"/>
        <rFont val="Tahoma"/>
        <family val="2"/>
      </rPr>
      <t>am</t>
    </r>
    <r>
      <rPr>
        <sz val="12"/>
        <rFont val="新細明體"/>
        <family val="1"/>
        <charset val="136"/>
      </rPr>
      <t>、</t>
    </r>
    <r>
      <rPr>
        <sz val="12"/>
        <rFont val="Tahoma"/>
        <family val="2"/>
      </rPr>
      <t xml:space="preserve">A </t>
    </r>
    <r>
      <rPr>
        <sz val="12"/>
        <rFont val="新細明體"/>
        <family val="1"/>
        <charset val="136"/>
      </rPr>
      <t>或</t>
    </r>
    <r>
      <rPr>
        <sz val="12"/>
        <rFont val="Tahoma"/>
        <family val="2"/>
      </rPr>
      <t xml:space="preserve"> a </t>
    </r>
    <r>
      <rPr>
        <sz val="12"/>
        <rFont val="新細明體"/>
        <family val="1"/>
        <charset val="136"/>
      </rPr>
      <t>來表示從午夜到中午的時間，並以</t>
    </r>
    <r>
      <rPr>
        <sz val="12"/>
        <rFont val="Tahoma"/>
        <family val="2"/>
      </rPr>
      <t xml:space="preserve"> PM</t>
    </r>
    <r>
      <rPr>
        <sz val="12"/>
        <rFont val="新細明體"/>
        <family val="1"/>
        <charset val="136"/>
      </rPr>
      <t>、</t>
    </r>
    <r>
      <rPr>
        <sz val="12"/>
        <rFont val="Tahoma"/>
        <family val="2"/>
      </rPr>
      <t>pm</t>
    </r>
    <r>
      <rPr>
        <sz val="12"/>
        <rFont val="新細明體"/>
        <family val="1"/>
        <charset val="136"/>
      </rPr>
      <t>、</t>
    </r>
    <r>
      <rPr>
        <sz val="12"/>
        <rFont val="Tahoma"/>
        <family val="2"/>
      </rPr>
      <t xml:space="preserve">P </t>
    </r>
    <r>
      <rPr>
        <sz val="12"/>
        <rFont val="新細明體"/>
        <family val="1"/>
        <charset val="136"/>
      </rPr>
      <t>或</t>
    </r>
    <r>
      <rPr>
        <sz val="12"/>
        <rFont val="Tahoma"/>
        <family val="2"/>
      </rPr>
      <t xml:space="preserve"> p </t>
    </r>
    <r>
      <rPr>
        <sz val="12"/>
        <rFont val="新細明體"/>
        <family val="1"/>
        <charset val="136"/>
      </rPr>
      <t>來表示從中午到午夜的時間。</t>
    </r>
  </si>
  <si>
    <t>小時</t>
  </si>
  <si>
    <t>0–23</t>
  </si>
  <si>
    <t>"h"</t>
  </si>
  <si>
    <t>00–23</t>
  </si>
  <si>
    <t>"hh"</t>
  </si>
  <si>
    <t>分鐘</t>
  </si>
  <si>
    <t>0–59</t>
  </si>
  <si>
    <t>00–59</t>
  </si>
  <si>
    <t>秒數</t>
  </si>
  <si>
    <t>"s"</t>
  </si>
  <si>
    <t>"ss"</t>
  </si>
  <si>
    <t>時間</t>
  </si>
  <si>
    <t>"h AM/PM"</t>
  </si>
  <si>
    <t>"h:mm AM/PM"</t>
  </si>
  <si>
    <t>"h:mm:ss A/P"</t>
  </si>
  <si>
    <t>"h:mm:ss.00"</t>
  </si>
  <si>
    <r>
      <t>已耗用時間</t>
    </r>
    <r>
      <rPr>
        <sz val="12"/>
        <rFont val="Tahoma"/>
        <family val="2"/>
      </rPr>
      <t xml:space="preserve"> (</t>
    </r>
    <r>
      <rPr>
        <sz val="12"/>
        <rFont val="新細明體"/>
        <family val="1"/>
        <charset val="136"/>
      </rPr>
      <t>小時和分鐘</t>
    </r>
    <r>
      <rPr>
        <sz val="12"/>
        <rFont val="Tahoma"/>
        <family val="2"/>
      </rPr>
      <t>)</t>
    </r>
  </si>
  <si>
    <t>"[h]:mm"</t>
  </si>
  <si>
    <r>
      <t>已耗用時間</t>
    </r>
    <r>
      <rPr>
        <sz val="12"/>
        <rFont val="Tahoma"/>
        <family val="2"/>
      </rPr>
      <t xml:space="preserve"> (</t>
    </r>
    <r>
      <rPr>
        <sz val="12"/>
        <rFont val="新細明體"/>
        <family val="1"/>
        <charset val="136"/>
      </rPr>
      <t>分鐘和秒數</t>
    </r>
    <r>
      <rPr>
        <sz val="12"/>
        <rFont val="Tahoma"/>
        <family val="2"/>
      </rPr>
      <t>)</t>
    </r>
  </si>
  <si>
    <t>"[mm]:ss"</t>
  </si>
  <si>
    <r>
      <t>已耗用時間</t>
    </r>
    <r>
      <rPr>
        <sz val="12"/>
        <rFont val="Tahoma"/>
        <family val="2"/>
      </rPr>
      <t xml:space="preserve"> (</t>
    </r>
    <r>
      <rPr>
        <sz val="12"/>
        <rFont val="新細明體"/>
        <family val="1"/>
        <charset val="136"/>
      </rPr>
      <t>秒數和百分之一秒</t>
    </r>
    <r>
      <rPr>
        <sz val="12"/>
        <rFont val="Tahoma"/>
        <family val="2"/>
      </rPr>
      <t>)</t>
    </r>
  </si>
  <si>
    <t>"[ss].00"</t>
  </si>
  <si>
    <r>
      <t>顯示小時、分鐘和秒數</t>
    </r>
    <r>
      <rPr>
        <sz val="12"/>
        <color indexed="63"/>
        <rFont val="Arial"/>
        <family val="2"/>
      </rPr>
      <t>  </t>
    </r>
    <r>
      <rPr>
        <sz val="12"/>
        <color indexed="63"/>
        <rFont val="新細明體"/>
        <family val="1"/>
        <charset val="136"/>
      </rPr>
      <t>若要顯示時間格式</t>
    </r>
    <r>
      <rPr>
        <sz val="12"/>
        <color indexed="63"/>
        <rFont val="Arial"/>
        <family val="2"/>
      </rPr>
      <t xml:space="preserve"> (</t>
    </r>
    <r>
      <rPr>
        <sz val="12"/>
        <color indexed="63"/>
        <rFont val="新細明體"/>
        <family val="1"/>
        <charset val="136"/>
      </rPr>
      <t>例如小時、分數和秒數</t>
    </r>
    <r>
      <rPr>
        <sz val="12"/>
        <color indexed="63"/>
        <rFont val="Arial"/>
        <family val="2"/>
      </rPr>
      <t>)</t>
    </r>
    <r>
      <rPr>
        <sz val="12"/>
        <color indexed="63"/>
        <rFont val="新細明體"/>
        <family val="1"/>
        <charset val="136"/>
      </rPr>
      <t>，請在</t>
    </r>
    <r>
      <rPr>
        <sz val="12"/>
        <color indexed="63"/>
        <rFont val="Arial"/>
        <family val="2"/>
      </rPr>
      <t xml:space="preserve"> format_text </t>
    </r>
    <r>
      <rPr>
        <sz val="12"/>
        <color indexed="63"/>
        <rFont val="新細明體"/>
        <family val="1"/>
        <charset val="136"/>
      </rPr>
      <t>引數內使用下列代碼。</t>
    </r>
    <r>
      <rPr>
        <sz val="12"/>
        <color indexed="63"/>
        <rFont val="Arial"/>
        <family val="2"/>
      </rPr>
      <t xml:space="preserve"> </t>
    </r>
    <phoneticPr fontId="2" type="noConversion"/>
  </si>
  <si>
    <t>format_text 引數內代碼</t>
    <phoneticPr fontId="2" type="noConversion"/>
  </si>
  <si>
    <t>若要輸入</t>
  </si>
  <si>
    <t>使用此組合鍵</t>
  </si>
  <si>
    <t>¢</t>
  </si>
  <si>
    <t>ALT+0162</t>
  </si>
  <si>
    <t>£</t>
  </si>
  <si>
    <t>ALT+0163</t>
  </si>
  <si>
    <t>¥</t>
  </si>
  <si>
    <t>ALT+0165</t>
  </si>
  <si>
    <t>ALT+0128</t>
  </si>
  <si>
    <t>E (E-, E+, e-, e+)</t>
  </si>
  <si>
    <r>
      <t>顯示科學標記法</t>
    </r>
    <r>
      <rPr>
        <sz val="12"/>
        <color indexed="63"/>
        <rFont val="Arial"/>
        <family val="2"/>
      </rPr>
      <t>  </t>
    </r>
    <r>
      <rPr>
        <sz val="12"/>
        <color indexed="63"/>
        <rFont val="新細明體"/>
        <family val="1"/>
        <charset val="136"/>
      </rPr>
      <t>若要以科學</t>
    </r>
    <r>
      <rPr>
        <sz val="12"/>
        <color indexed="63"/>
        <rFont val="Arial"/>
        <family val="2"/>
      </rPr>
      <t xml:space="preserve"> (</t>
    </r>
    <r>
      <rPr>
        <sz val="12"/>
        <color indexed="63"/>
        <rFont val="新細明體"/>
        <family val="1"/>
        <charset val="136"/>
      </rPr>
      <t>指數</t>
    </r>
    <r>
      <rPr>
        <sz val="12"/>
        <color indexed="63"/>
        <rFont val="Arial"/>
        <family val="2"/>
      </rPr>
      <t xml:space="preserve">) </t>
    </r>
    <r>
      <rPr>
        <sz val="12"/>
        <color indexed="63"/>
        <rFont val="新細明體"/>
        <family val="1"/>
        <charset val="136"/>
      </rPr>
      <t>格式顯示數字，請在</t>
    </r>
    <r>
      <rPr>
        <sz val="12"/>
        <color indexed="63"/>
        <rFont val="Arial"/>
        <family val="2"/>
      </rPr>
      <t xml:space="preserve"> format_text </t>
    </r>
    <r>
      <rPr>
        <sz val="12"/>
        <color indexed="63"/>
        <rFont val="新細明體"/>
        <family val="1"/>
        <charset val="136"/>
      </rPr>
      <t>引數內使用下列指數代碼。</t>
    </r>
    <r>
      <rPr>
        <sz val="12"/>
        <color indexed="63"/>
        <rFont val="Arial"/>
        <family val="2"/>
      </rPr>
      <t xml:space="preserve"> </t>
    </r>
    <phoneticPr fontId="2" type="noConversion"/>
  </si>
  <si>
    <r>
      <t> </t>
    </r>
    <r>
      <rPr>
        <b/>
        <sz val="12"/>
        <color indexed="63"/>
        <rFont val="新細明體"/>
        <family val="1"/>
        <charset val="136"/>
      </rPr>
      <t>顯示百分比</t>
    </r>
    <r>
      <rPr>
        <sz val="12"/>
        <color indexed="63"/>
        <rFont val="Arial"/>
        <family val="2"/>
      </rPr>
      <t>  </t>
    </r>
    <r>
      <rPr>
        <sz val="12"/>
        <color indexed="63"/>
        <rFont val="新細明體"/>
        <family val="1"/>
        <charset val="136"/>
      </rPr>
      <t>若要以百分比顯示數字</t>
    </r>
    <r>
      <rPr>
        <sz val="12"/>
        <color indexed="63"/>
        <rFont val="Arial"/>
        <family val="2"/>
      </rPr>
      <t xml:space="preserve"> (</t>
    </r>
    <r>
      <rPr>
        <sz val="12"/>
        <color indexed="63"/>
        <rFont val="新細明體"/>
        <family val="1"/>
        <charset val="136"/>
      </rPr>
      <t>例如，若要將</t>
    </r>
    <r>
      <rPr>
        <sz val="12"/>
        <color indexed="63"/>
        <rFont val="Arial"/>
        <family val="2"/>
      </rPr>
      <t xml:space="preserve"> .08 </t>
    </r>
    <r>
      <rPr>
        <sz val="12"/>
        <color indexed="63"/>
        <rFont val="新細明體"/>
        <family val="1"/>
        <charset val="136"/>
      </rPr>
      <t>顯示為</t>
    </r>
    <r>
      <rPr>
        <sz val="12"/>
        <color indexed="63"/>
        <rFont val="Arial"/>
        <family val="2"/>
      </rPr>
      <t xml:space="preserve"> 8%</t>
    </r>
    <r>
      <rPr>
        <sz val="12"/>
        <color indexed="63"/>
        <rFont val="新細明體"/>
        <family val="1"/>
        <charset val="136"/>
      </rPr>
      <t>，或將</t>
    </r>
    <r>
      <rPr>
        <sz val="12"/>
        <color indexed="63"/>
        <rFont val="Arial"/>
        <family val="2"/>
      </rPr>
      <t xml:space="preserve"> 2.8 </t>
    </r>
    <r>
      <rPr>
        <sz val="12"/>
        <color indexed="63"/>
        <rFont val="新細明體"/>
        <family val="1"/>
        <charset val="136"/>
      </rPr>
      <t>顯示為</t>
    </r>
    <r>
      <rPr>
        <sz val="12"/>
        <color indexed="63"/>
        <rFont val="Arial"/>
        <family val="2"/>
      </rPr>
      <t xml:space="preserve"> 280%)</t>
    </r>
    <r>
      <rPr>
        <sz val="12"/>
        <color indexed="63"/>
        <rFont val="新細明體"/>
        <family val="1"/>
        <charset val="136"/>
      </rPr>
      <t>，請在</t>
    </r>
    <r>
      <rPr>
        <sz val="12"/>
        <color indexed="63"/>
        <rFont val="Arial"/>
        <family val="2"/>
      </rPr>
      <t xml:space="preserve"> format_text </t>
    </r>
    <r>
      <rPr>
        <sz val="12"/>
        <color indexed="63"/>
        <rFont val="新細明體"/>
        <family val="1"/>
        <charset val="136"/>
      </rPr>
      <t>引數內加入百分比符號</t>
    </r>
    <r>
      <rPr>
        <sz val="12"/>
        <color indexed="63"/>
        <rFont val="Arial"/>
        <family val="2"/>
      </rPr>
      <t xml:space="preserve"> (%)</t>
    </r>
    <r>
      <rPr>
        <sz val="12"/>
        <color indexed="63"/>
        <rFont val="新細明體"/>
        <family val="1"/>
        <charset val="136"/>
      </rPr>
      <t>。</t>
    </r>
    <r>
      <rPr>
        <sz val="12"/>
        <color indexed="63"/>
        <rFont val="Arial"/>
        <family val="2"/>
      </rPr>
      <t xml:space="preserve"> </t>
    </r>
    <phoneticPr fontId="2" type="noConversion"/>
  </si>
  <si>
    <t>$</t>
  </si>
  <si>
    <t>貨幣符號</t>
  </si>
  <si>
    <t>+</t>
  </si>
  <si>
    <t>加號</t>
  </si>
  <si>
    <t>(</t>
  </si>
  <si>
    <t>左括弧</t>
  </si>
  <si>
    <t>:</t>
  </si>
  <si>
    <t>冒號</t>
  </si>
  <si>
    <t>^</t>
  </si>
  <si>
    <r>
      <t>抑揚符號</t>
    </r>
    <r>
      <rPr>
        <sz val="12"/>
        <rFont val="Tahoma"/>
        <family val="2"/>
      </rPr>
      <t xml:space="preserve"> (</t>
    </r>
    <r>
      <rPr>
        <sz val="12"/>
        <rFont val="新細明體"/>
        <family val="1"/>
        <charset val="136"/>
      </rPr>
      <t>插入號</t>
    </r>
    <r>
      <rPr>
        <sz val="12"/>
        <rFont val="Tahoma"/>
        <family val="2"/>
      </rPr>
      <t>)</t>
    </r>
  </si>
  <si>
    <t>'</t>
  </si>
  <si>
    <t>單引號</t>
  </si>
  <si>
    <t>{</t>
  </si>
  <si>
    <t>左大括弧</t>
  </si>
  <si>
    <t>&lt; </t>
  </si>
  <si>
    <t>小於符號</t>
  </si>
  <si>
    <t>=</t>
  </si>
  <si>
    <t>等號</t>
  </si>
  <si>
    <t>-</t>
  </si>
  <si>
    <t>減號</t>
  </si>
  <si>
    <t>/</t>
  </si>
  <si>
    <t>斜線符號</t>
  </si>
  <si>
    <t>)</t>
  </si>
  <si>
    <t>右括弧</t>
  </si>
  <si>
    <t>!</t>
  </si>
  <si>
    <t>驚嘆號</t>
  </si>
  <si>
    <t>&amp;</t>
  </si>
  <si>
    <r>
      <t>＆</t>
    </r>
    <r>
      <rPr>
        <sz val="12"/>
        <rFont val="Tahoma"/>
        <family val="2"/>
      </rPr>
      <t xml:space="preserve"> </t>
    </r>
    <r>
      <rPr>
        <sz val="12"/>
        <rFont val="新細明體"/>
        <family val="1"/>
        <charset val="136"/>
      </rPr>
      <t>符號</t>
    </r>
  </si>
  <si>
    <t>~</t>
  </si>
  <si>
    <t>波狀符號</t>
  </si>
  <si>
    <t>}</t>
  </si>
  <si>
    <t>右大括弧</t>
  </si>
  <si>
    <t>&gt; </t>
  </si>
  <si>
    <t>大於符號</t>
  </si>
  <si>
    <t>空白字元</t>
  </si>
  <si>
    <t>包含文字及加入空白的指南</t>
  </si>
  <si>
    <r>
      <t>使用</t>
    </r>
    <r>
      <rPr>
        <sz val="12"/>
        <color indexed="63"/>
        <rFont val="Arial"/>
        <family val="2"/>
      </rPr>
      <t xml:space="preserve"> TEXT </t>
    </r>
    <r>
      <rPr>
        <sz val="12"/>
        <color indexed="63"/>
        <rFont val="新細明體"/>
        <family val="1"/>
        <charset val="136"/>
      </rPr>
      <t>函數將數值轉換成格式化的文字後，其運算的結果便無法再當做數字來計算。若要格式化某個儲存格，使其值保持數值形態，請在儲存格上按一下滑鼠右鍵，按一下</t>
    </r>
    <r>
      <rPr>
        <sz val="12"/>
        <color indexed="63"/>
        <rFont val="Arial"/>
        <family val="2"/>
      </rPr>
      <t xml:space="preserve"> [</t>
    </r>
    <r>
      <rPr>
        <sz val="12"/>
        <color indexed="63"/>
        <rFont val="新細明體"/>
        <family val="1"/>
        <charset val="136"/>
      </rPr>
      <t>儲存格格式</t>
    </r>
    <r>
      <rPr>
        <sz val="12"/>
        <color indexed="63"/>
        <rFont val="Arial"/>
        <family val="2"/>
      </rPr>
      <t>]</t>
    </r>
    <r>
      <rPr>
        <sz val="12"/>
        <color indexed="63"/>
        <rFont val="新細明體"/>
        <family val="1"/>
        <charset val="136"/>
      </rPr>
      <t>，然後在</t>
    </r>
    <r>
      <rPr>
        <sz val="12"/>
        <color indexed="63"/>
        <rFont val="Arial"/>
        <family val="2"/>
      </rPr>
      <t xml:space="preserve"> [</t>
    </r>
    <r>
      <rPr>
        <sz val="12"/>
        <color indexed="63"/>
        <rFont val="新細明體"/>
        <family val="1"/>
        <charset val="136"/>
      </rPr>
      <t>儲存格格式</t>
    </r>
    <r>
      <rPr>
        <sz val="12"/>
        <color indexed="63"/>
        <rFont val="Arial"/>
        <family val="2"/>
      </rPr>
      <t xml:space="preserve">] </t>
    </r>
    <r>
      <rPr>
        <sz val="12"/>
        <color indexed="63"/>
        <rFont val="新細明體"/>
        <family val="1"/>
        <charset val="136"/>
      </rPr>
      <t>對話方塊中，於</t>
    </r>
    <r>
      <rPr>
        <sz val="12"/>
        <color indexed="63"/>
        <rFont val="Arial"/>
        <family val="2"/>
      </rPr>
      <t xml:space="preserve"> [</t>
    </r>
    <r>
      <rPr>
        <sz val="12"/>
        <color indexed="63"/>
        <rFont val="新細明體"/>
        <family val="1"/>
        <charset val="136"/>
      </rPr>
      <t>數值</t>
    </r>
    <r>
      <rPr>
        <sz val="12"/>
        <color indexed="63"/>
        <rFont val="Arial"/>
        <family val="2"/>
      </rPr>
      <t xml:space="preserve">] </t>
    </r>
    <r>
      <rPr>
        <sz val="12"/>
        <color indexed="63"/>
        <rFont val="新細明體"/>
        <family val="1"/>
        <charset val="136"/>
      </rPr>
      <t>索引標籤上設定所需的格式化選項。更多關於使用</t>
    </r>
    <r>
      <rPr>
        <sz val="12"/>
        <color indexed="63"/>
        <rFont val="Arial"/>
        <family val="2"/>
      </rPr>
      <t xml:space="preserve"> [</t>
    </r>
    <r>
      <rPr>
        <sz val="12"/>
        <color indexed="63"/>
        <rFont val="新細明體"/>
        <family val="1"/>
        <charset val="136"/>
      </rPr>
      <t>儲存格格式</t>
    </r>
    <r>
      <rPr>
        <sz val="12"/>
        <color indexed="63"/>
        <rFont val="Arial"/>
        <family val="2"/>
      </rPr>
      <t xml:space="preserve">] </t>
    </r>
    <r>
      <rPr>
        <sz val="12"/>
        <color indexed="63"/>
        <rFont val="新細明體"/>
        <family val="1"/>
        <charset val="136"/>
      </rPr>
      <t>對話方塊的詳細資訊，請按一下對話方塊右上角的</t>
    </r>
    <r>
      <rPr>
        <sz val="12"/>
        <color indexed="63"/>
        <rFont val="Arial"/>
        <family val="2"/>
      </rPr>
      <t xml:space="preserve"> [</t>
    </r>
    <r>
      <rPr>
        <sz val="12"/>
        <color indexed="63"/>
        <rFont val="新細明體"/>
        <family val="1"/>
        <charset val="136"/>
      </rPr>
      <t>說明</t>
    </r>
    <r>
      <rPr>
        <sz val="12"/>
        <color indexed="63"/>
        <rFont val="Arial"/>
        <family val="2"/>
      </rPr>
      <t xml:space="preserve">] </t>
    </r>
    <r>
      <rPr>
        <sz val="12"/>
        <color indexed="63"/>
        <rFont val="新細明體"/>
        <family val="1"/>
        <charset val="136"/>
      </rPr>
      <t>按鈕</t>
    </r>
    <r>
      <rPr>
        <sz val="12"/>
        <color indexed="63"/>
        <rFont val="Arial"/>
        <family val="2"/>
      </rPr>
      <t xml:space="preserve"> (?)</t>
    </r>
    <r>
      <rPr>
        <sz val="12"/>
        <color indexed="63"/>
        <rFont val="新細明體"/>
        <family val="1"/>
        <charset val="136"/>
      </rPr>
      <t>。</t>
    </r>
    <r>
      <rPr>
        <sz val="12"/>
        <color indexed="63"/>
        <rFont val="Arial"/>
        <family val="2"/>
      </rPr>
      <t xml:space="preserve"> </t>
    </r>
    <phoneticPr fontId="2" type="noConversion"/>
  </si>
  <si>
    <t>銷售人員</t>
  </si>
  <si>
    <t>銷售額</t>
  </si>
  <si>
    <t>資料</t>
  </si>
  <si>
    <t>Burke</t>
  </si>
  <si>
    <t>Dykstra</t>
  </si>
  <si>
    <t>公式</t>
  </si>
  <si>
    <t>結果</t>
  </si>
  <si>
    <r>
      <t>合併儲存格</t>
    </r>
    <r>
      <rPr>
        <sz val="12"/>
        <rFont val="Tahoma"/>
        <family val="2"/>
      </rPr>
      <t xml:space="preserve"> A2</t>
    </r>
    <r>
      <rPr>
        <sz val="12"/>
        <rFont val="新細明體"/>
        <family val="1"/>
        <charset val="136"/>
      </rPr>
      <t>、文字字串「賣出」、儲存格</t>
    </r>
    <r>
      <rPr>
        <sz val="12"/>
        <rFont val="Tahoma"/>
        <family val="2"/>
      </rPr>
      <t xml:space="preserve"> B2 (</t>
    </r>
    <r>
      <rPr>
        <sz val="12"/>
        <rFont val="新細明體"/>
        <family val="1"/>
        <charset val="136"/>
      </rPr>
      <t>已格式化為貨幣</t>
    </r>
    <r>
      <rPr>
        <sz val="12"/>
        <rFont val="Tahoma"/>
        <family val="2"/>
      </rPr>
      <t>)</t>
    </r>
    <r>
      <rPr>
        <sz val="12"/>
        <rFont val="新細明體"/>
        <family val="1"/>
        <charset val="136"/>
      </rPr>
      <t>，以及文字字串「單位價值」的內容成為一個句子。</t>
    </r>
  </si>
  <si>
    <r>
      <t xml:space="preserve">Burke </t>
    </r>
    <r>
      <rPr>
        <sz val="12"/>
        <rFont val="新細明體"/>
        <family val="1"/>
        <charset val="136"/>
      </rPr>
      <t>賣出</t>
    </r>
    <r>
      <rPr>
        <sz val="12"/>
        <rFont val="Tahoma"/>
        <family val="2"/>
      </rPr>
      <t xml:space="preserve"> $2800.00 </t>
    </r>
    <r>
      <rPr>
        <sz val="12"/>
        <rFont val="新細明體"/>
        <family val="1"/>
        <charset val="136"/>
      </rPr>
      <t>價值的單位。</t>
    </r>
  </si>
  <si>
    <r>
      <t>合併儲存格</t>
    </r>
    <r>
      <rPr>
        <sz val="12"/>
        <rFont val="Tahoma"/>
        <family val="2"/>
      </rPr>
      <t xml:space="preserve"> A3</t>
    </r>
    <r>
      <rPr>
        <sz val="12"/>
        <rFont val="新細明體"/>
        <family val="1"/>
        <charset val="136"/>
      </rPr>
      <t>、字串「</t>
    </r>
    <r>
      <rPr>
        <sz val="12"/>
        <rFont val="Tahoma"/>
        <family val="2"/>
      </rPr>
      <t xml:space="preserve"> </t>
    </r>
    <r>
      <rPr>
        <sz val="12"/>
        <rFont val="新細明體"/>
        <family val="1"/>
        <charset val="136"/>
      </rPr>
      <t>賣出</t>
    </r>
    <r>
      <rPr>
        <sz val="12"/>
        <rFont val="Tahoma"/>
        <family val="2"/>
      </rPr>
      <t xml:space="preserve"> </t>
    </r>
    <r>
      <rPr>
        <sz val="12"/>
        <rFont val="新細明體"/>
        <family val="1"/>
        <charset val="136"/>
      </rPr>
      <t>」、儲存格</t>
    </r>
    <r>
      <rPr>
        <sz val="12"/>
        <rFont val="Tahoma"/>
        <family val="2"/>
      </rPr>
      <t xml:space="preserve"> B3 (</t>
    </r>
    <r>
      <rPr>
        <sz val="12"/>
        <rFont val="新細明體"/>
        <family val="1"/>
        <charset val="136"/>
      </rPr>
      <t>已格式化為百分比</t>
    </r>
    <r>
      <rPr>
        <sz val="12"/>
        <rFont val="Tahoma"/>
        <family val="2"/>
      </rPr>
      <t>)</t>
    </r>
    <r>
      <rPr>
        <sz val="12"/>
        <rFont val="新細明體"/>
        <family val="1"/>
        <charset val="136"/>
      </rPr>
      <t>，以及文字字串「</t>
    </r>
    <r>
      <rPr>
        <sz val="12"/>
        <rFont val="Tahoma"/>
        <family val="2"/>
      </rPr>
      <t xml:space="preserve"> </t>
    </r>
    <r>
      <rPr>
        <sz val="12"/>
        <rFont val="新細明體"/>
        <family val="1"/>
        <charset val="136"/>
      </rPr>
      <t>總銷售額」的內容成為一個句子。</t>
    </r>
  </si>
  <si>
    <r>
      <t xml:space="preserve">Dykstra </t>
    </r>
    <r>
      <rPr>
        <sz val="12"/>
        <rFont val="新細明體"/>
        <family val="1"/>
        <charset val="136"/>
      </rPr>
      <t>銷售業績為總銷售的</t>
    </r>
    <r>
      <rPr>
        <sz val="12"/>
        <rFont val="Tahoma"/>
        <family val="2"/>
      </rPr>
      <t xml:space="preserve"> 40%</t>
    </r>
    <r>
      <rPr>
        <sz val="12"/>
        <rFont val="新細明體"/>
        <family val="1"/>
        <charset val="136"/>
      </rPr>
      <t>。</t>
    </r>
  </si>
  <si>
    <r>
      <t>在</t>
    </r>
    <r>
      <rPr>
        <sz val="12"/>
        <rFont val="Tahoma"/>
        <family val="2"/>
      </rPr>
      <t xml:space="preserve"> C2 </t>
    </r>
    <r>
      <rPr>
        <sz val="12"/>
        <rFont val="新細明體"/>
        <family val="1"/>
        <charset val="136"/>
      </rPr>
      <t>內以四位數的年份、二位數的月份、二位數的天數顯示數值。</t>
    </r>
  </si>
  <si>
    <t xml:space="preserve">Date: 2007-08-06 </t>
  </si>
  <si>
    <r>
      <t>在</t>
    </r>
    <r>
      <rPr>
        <sz val="12"/>
        <rFont val="Tahoma"/>
        <family val="2"/>
      </rPr>
      <t xml:space="preserve"> C2 </t>
    </r>
    <r>
      <rPr>
        <sz val="12"/>
        <rFont val="新細明體"/>
        <family val="1"/>
        <charset val="136"/>
      </rPr>
      <t>內以簡短日期、</t>
    </r>
    <r>
      <rPr>
        <sz val="12"/>
        <rFont val="Tahoma"/>
        <family val="2"/>
      </rPr>
      <t xml:space="preserve">12 </t>
    </r>
    <r>
      <rPr>
        <sz val="12"/>
        <rFont val="新細明體"/>
        <family val="1"/>
        <charset val="136"/>
      </rPr>
      <t>小時制的時間格式顯示數值。</t>
    </r>
  </si>
  <si>
    <t xml:space="preserve">Date-time: 8/6/2007 3:00 PM </t>
  </si>
  <si>
    <r>
      <t>在</t>
    </r>
    <r>
      <rPr>
        <sz val="12"/>
        <rFont val="Tahoma"/>
        <family val="2"/>
      </rPr>
      <t xml:space="preserve"> C2 </t>
    </r>
    <r>
      <rPr>
        <sz val="12"/>
        <rFont val="新細明體"/>
        <family val="1"/>
        <charset val="136"/>
      </rPr>
      <t>內以科學</t>
    </r>
    <r>
      <rPr>
        <sz val="12"/>
        <rFont val="Tahoma"/>
        <family val="2"/>
      </rPr>
      <t xml:space="preserve"> (</t>
    </r>
    <r>
      <rPr>
        <sz val="12"/>
        <rFont val="新細明體"/>
        <family val="1"/>
        <charset val="136"/>
      </rPr>
      <t>指數</t>
    </r>
    <r>
      <rPr>
        <sz val="12"/>
        <rFont val="Tahoma"/>
        <family val="2"/>
      </rPr>
      <t xml:space="preserve">) </t>
    </r>
    <r>
      <rPr>
        <sz val="12"/>
        <rFont val="新細明體"/>
        <family val="1"/>
        <charset val="136"/>
      </rPr>
      <t>格式顯示數值。</t>
    </r>
  </si>
  <si>
    <t>TEXT(C2,"$#,##0.00")</t>
  </si>
  <si>
    <r>
      <t>在</t>
    </r>
    <r>
      <rPr>
        <sz val="12"/>
        <rFont val="Tahoma"/>
        <family val="2"/>
      </rPr>
      <t xml:space="preserve"> C2 </t>
    </r>
    <r>
      <rPr>
        <sz val="12"/>
        <rFont val="新細明體"/>
        <family val="1"/>
        <charset val="136"/>
      </rPr>
      <t>內以貨幣格式顯示數值，內含千分位分隔符號。</t>
    </r>
    <r>
      <rPr>
        <sz val="12"/>
        <rFont val="Tahoma"/>
        <family val="2"/>
      </rPr>
      <t xml:space="preserve"> </t>
    </r>
  </si>
  <si>
    <t>A1</t>
    <phoneticPr fontId="2" type="noConversion"/>
  </si>
  <si>
    <r>
      <t>如果您在</t>
    </r>
    <r>
      <rPr>
        <sz val="12"/>
        <color indexed="63"/>
        <rFont val="Arial"/>
        <family val="2"/>
      </rPr>
      <t xml:space="preserve"> format_text </t>
    </r>
    <r>
      <rPr>
        <sz val="12"/>
        <color indexed="63"/>
        <rFont val="新細明體"/>
        <family val="1"/>
        <charset val="136"/>
      </rPr>
      <t>引數內加入下列任一個字元，便會依照輸入的內容顯示該字元。</t>
    </r>
    <phoneticPr fontId="2" type="noConversion"/>
  </si>
  <si>
    <t>date</t>
    <phoneticPr fontId="2" type="noConversion"/>
  </si>
  <si>
    <t>結果</t>
    <phoneticPr fontId="2" type="noConversion"/>
  </si>
  <si>
    <t>字元</t>
    <phoneticPr fontId="2" type="noConversion"/>
  </si>
  <si>
    <t>說明</t>
    <phoneticPr fontId="2" type="noConversion"/>
  </si>
  <si>
    <t>值</t>
    <phoneticPr fontId="2" type="noConversion"/>
  </si>
  <si>
    <t>結果date</t>
    <phoneticPr fontId="2" type="noConversion"/>
  </si>
  <si>
    <t>類別</t>
    <phoneticPr fontId="2" type="noConversion"/>
  </si>
  <si>
    <t>編號</t>
    <phoneticPr fontId="2" type="noConversion"/>
  </si>
  <si>
    <t>貨品編號</t>
    <phoneticPr fontId="2" type="noConversion"/>
  </si>
  <si>
    <t>A</t>
    <phoneticPr fontId="2" type="noConversion"/>
  </si>
  <si>
    <t>B</t>
    <phoneticPr fontId="2" type="noConversion"/>
  </si>
  <si>
    <t>公式</t>
    <phoneticPr fontId="2" type="noConversion"/>
  </si>
  <si>
    <t>TEXT結果</t>
    <phoneticPr fontId="2" type="noConversion"/>
  </si>
  <si>
    <t>=TEXT(12345,"$#,##0")</t>
    <phoneticPr fontId="2" type="noConversion"/>
  </si>
  <si>
    <t>=TEXT(345,"000000")</t>
    <phoneticPr fontId="2" type="noConversion"/>
  </si>
  <si>
    <t>=TEXT("1234.5","$#,##0")</t>
    <phoneticPr fontId="2" type="noConversion"/>
  </si>
  <si>
    <t>=TEXT(DATE(2007,6,20),"dd-mmm-yyyy")</t>
    <phoneticPr fontId="2" type="noConversion"/>
  </si>
  <si>
    <t>公式</t>
    <phoneticPr fontId="2" type="noConversion"/>
  </si>
  <si>
    <t>TEXT結果</t>
    <phoneticPr fontId="2" type="noConversion"/>
  </si>
  <si>
    <t>=TEXT(12345,"$#,##0")</t>
    <phoneticPr fontId="2" type="noConversion"/>
  </si>
  <si>
    <t>=TEXT(345,"000000")</t>
    <phoneticPr fontId="2" type="noConversion"/>
  </si>
  <si>
    <t>=TEXT("1234.5","$#,##0")</t>
    <phoneticPr fontId="2" type="noConversion"/>
  </si>
  <si>
    <t>=TEXT(DATE(2007,6,20),"dd-mmm-yyyy")</t>
    <phoneticPr fontId="2" type="noConversion"/>
  </si>
  <si>
    <t>x</t>
    <phoneticPr fontId="2" type="noConversion"/>
  </si>
  <si>
    <t>y</t>
    <phoneticPr fontId="2" type="noConversion"/>
  </si>
  <si>
    <t>x&amp;y</t>
    <phoneticPr fontId="2" type="noConversion"/>
  </si>
  <si>
    <t>x</t>
    <phoneticPr fontId="2" type="noConversion"/>
  </si>
  <si>
    <t>y</t>
    <phoneticPr fontId="2" type="noConversion"/>
  </si>
  <si>
    <t>x&amp;y</t>
    <phoneticPr fontId="2" type="noConversion"/>
  </si>
  <si>
    <t>原日期</t>
    <phoneticPr fontId="2" type="noConversion"/>
  </si>
  <si>
    <t>新日期</t>
    <phoneticPr fontId="2" type="noConversion"/>
  </si>
  <si>
    <t>類別</t>
    <phoneticPr fontId="2" type="noConversion"/>
  </si>
  <si>
    <t>編號</t>
    <phoneticPr fontId="2" type="noConversion"/>
  </si>
  <si>
    <t>貨品編號</t>
    <phoneticPr fontId="2" type="noConversion"/>
  </si>
  <si>
    <t>A</t>
    <phoneticPr fontId="2" type="noConversion"/>
  </si>
  <si>
    <t>B</t>
    <phoneticPr fontId="2" type="noConversion"/>
  </si>
  <si>
    <t>顯示結果</t>
    <phoneticPr fontId="2" type="noConversion"/>
  </si>
  <si>
    <r>
      <t>顯示小數位數和有效數字</t>
    </r>
    <r>
      <rPr>
        <sz val="12"/>
        <color indexed="63"/>
        <rFont val="Arial"/>
        <family val="2"/>
      </rPr>
      <t>  </t>
    </r>
    <r>
      <rPr>
        <sz val="12"/>
        <color indexed="63"/>
        <rFont val="新細明體"/>
        <family val="1"/>
        <charset val="136"/>
      </rPr>
      <t>若要格式化分數文字或包含小數點的數字
，請在</t>
    </r>
    <r>
      <rPr>
        <sz val="12"/>
        <color indexed="63"/>
        <rFont val="Arial"/>
        <family val="2"/>
      </rPr>
      <t xml:space="preserve"> format_text </t>
    </r>
    <r>
      <rPr>
        <sz val="12"/>
        <color indexed="63"/>
        <rFont val="新細明體"/>
        <family val="1"/>
        <charset val="136"/>
      </rPr>
      <t>引數內加入下列數字預留位置、小數點及千分位分隔符號。</t>
    </r>
    <r>
      <rPr>
        <sz val="12"/>
        <color indexed="63"/>
        <rFont val="Arial"/>
        <family val="2"/>
      </rPr>
      <t xml:space="preserve"> </t>
    </r>
    <phoneticPr fontId="2" type="noConversion"/>
  </si>
  <si>
    <r>
      <t>顯示千分位分隔符號</t>
    </r>
    <r>
      <rPr>
        <sz val="12"/>
        <color indexed="63"/>
        <rFont val="Arial"/>
        <family val="2"/>
      </rPr>
      <t>  </t>
    </r>
    <r>
      <rPr>
        <sz val="12"/>
        <color indexed="63"/>
        <rFont val="新細明體"/>
        <family val="1"/>
        <charset val="136"/>
      </rPr>
      <t>若要顯示逗號做為千分位分隔符號，或將某個數字以</t>
    </r>
    <r>
      <rPr>
        <sz val="12"/>
        <color indexed="63"/>
        <rFont val="Arial"/>
        <family val="2"/>
      </rPr>
      <t xml:space="preserve"> 1,000 </t>
    </r>
    <r>
      <rPr>
        <sz val="12"/>
        <color indexed="63"/>
        <rFont val="新細明體"/>
        <family val="1"/>
        <charset val="136"/>
      </rPr>
      <t>的倍數衡量，請在數字格式中加入下列分隔符號。</t>
    </r>
    <r>
      <rPr>
        <sz val="12"/>
        <color indexed="63"/>
        <rFont val="Arial"/>
        <family val="2"/>
      </rPr>
      <t xml:space="preserve"> </t>
    </r>
    <phoneticPr fontId="2" type="noConversion"/>
  </si>
  <si>
    <r>
      <t>在數字內顯示千分位分隔符號。</t>
    </r>
    <r>
      <rPr>
        <sz val="12"/>
        <rFont val="新細明體"/>
        <family val="1"/>
        <charset val="136"/>
      </rPr>
      <t>如果格式內含以數字符號</t>
    </r>
    <r>
      <rPr>
        <sz val="12"/>
        <rFont val="Tahoma"/>
        <family val="2"/>
      </rPr>
      <t xml:space="preserve"> (#) </t>
    </r>
    <r>
      <rPr>
        <sz val="12"/>
        <rFont val="新細明體"/>
        <family val="1"/>
        <charset val="136"/>
      </rPr>
      <t>或零括住的逗號，</t>
    </r>
    <r>
      <rPr>
        <sz val="12"/>
        <rFont val="Tahoma"/>
        <family val="2"/>
      </rPr>
      <t xml:space="preserve">Excel </t>
    </r>
    <r>
      <rPr>
        <sz val="12"/>
        <rFont val="新細明體"/>
        <family val="1"/>
        <charset val="136"/>
      </rPr>
      <t>就會以逗號分隔千位數。逗號之後若跟隨著一個數字預留位置，表示以</t>
    </r>
    <r>
      <rPr>
        <sz val="12"/>
        <rFont val="Tahoma"/>
        <family val="2"/>
      </rPr>
      <t xml:space="preserve"> 1,000 </t>
    </r>
    <r>
      <rPr>
        <sz val="12"/>
        <rFont val="新細明體"/>
        <family val="1"/>
        <charset val="136"/>
      </rPr>
      <t>的倍數衡量該數字。例如，若</t>
    </r>
    <r>
      <rPr>
        <sz val="12"/>
        <rFont val="Tahoma"/>
        <family val="2"/>
      </rPr>
      <t xml:space="preserve"> format_text </t>
    </r>
    <r>
      <rPr>
        <sz val="12"/>
        <rFont val="新細明體"/>
        <family val="1"/>
        <charset val="136"/>
      </rPr>
      <t>引數為</t>
    </r>
    <r>
      <rPr>
        <sz val="12"/>
        <rFont val="Tahoma"/>
        <family val="2"/>
      </rPr>
      <t xml:space="preserve"> "#,###.0,"</t>
    </r>
    <r>
      <rPr>
        <sz val="12"/>
        <rFont val="新細明體"/>
        <family val="1"/>
        <charset val="136"/>
      </rPr>
      <t>，</t>
    </r>
    <r>
      <rPr>
        <sz val="12"/>
        <rFont val="Tahoma"/>
        <family val="2"/>
      </rPr>
      <t xml:space="preserve">Excel </t>
    </r>
    <r>
      <rPr>
        <sz val="12"/>
        <rFont val="新細明體"/>
        <family val="1"/>
        <charset val="136"/>
      </rPr>
      <t>便會將數字</t>
    </r>
    <r>
      <rPr>
        <sz val="12"/>
        <rFont val="Tahoma"/>
        <family val="2"/>
      </rPr>
      <t xml:space="preserve"> 12,200,000 </t>
    </r>
    <r>
      <rPr>
        <sz val="12"/>
        <rFont val="新細明體"/>
        <family val="1"/>
        <charset val="136"/>
      </rPr>
      <t>顯示為</t>
    </r>
    <r>
      <rPr>
        <sz val="12"/>
        <rFont val="Tahoma"/>
        <family val="2"/>
      </rPr>
      <t xml:space="preserve"> 12,200.0</t>
    </r>
    <r>
      <rPr>
        <sz val="12"/>
        <rFont val="新細明體"/>
        <family val="1"/>
        <charset val="136"/>
      </rPr>
      <t>。</t>
    </r>
    <phoneticPr fontId="2" type="noConversion"/>
  </si>
  <si>
    <r>
      <t>如果某個數字的小數點右方具有比格式內預留位置更多的小數點數字，則會將該數字四捨五入到預留位置的小數位數。如果某個數字的小數點左方具有比預留位置更多的數字，則會顯示多餘的數字。如果格式僅包含小數點左方的數字符號</t>
    </r>
    <r>
      <rPr>
        <sz val="12"/>
        <color indexed="63"/>
        <rFont val="Arial"/>
        <family val="2"/>
      </rPr>
      <t xml:space="preserve"> (#)</t>
    </r>
    <r>
      <rPr>
        <sz val="12"/>
        <color indexed="63"/>
        <rFont val="新細明體"/>
        <family val="1"/>
        <charset val="136"/>
      </rPr>
      <t>，則小於</t>
    </r>
    <r>
      <rPr>
        <sz val="12"/>
        <color indexed="63"/>
        <rFont val="Arial"/>
        <family val="2"/>
      </rPr>
      <t xml:space="preserve"> 1 </t>
    </r>
    <r>
      <rPr>
        <sz val="12"/>
        <color indexed="63"/>
        <rFont val="新細明體"/>
        <family val="1"/>
        <charset val="136"/>
      </rPr>
      <t>的數字會以小數點為起始字元，例如，</t>
    </r>
    <r>
      <rPr>
        <sz val="12"/>
        <color indexed="63"/>
        <rFont val="Arial"/>
        <family val="2"/>
      </rPr>
      <t>.47</t>
    </r>
    <r>
      <rPr>
        <sz val="12"/>
        <color indexed="63"/>
        <rFont val="新細明體"/>
        <family val="1"/>
        <charset val="136"/>
      </rPr>
      <t>。</t>
    </r>
    <phoneticPr fontId="2" type="noConversion"/>
  </si>
  <si>
    <t>"#,###.0,"</t>
    <phoneticPr fontId="2" type="noConversion"/>
  </si>
  <si>
    <r>
      <t>遵循與</t>
    </r>
    <r>
      <rPr>
        <sz val="12"/>
        <rFont val="Tahoma"/>
        <family val="2"/>
      </rPr>
      <t xml:space="preserve"> 0 (</t>
    </r>
    <r>
      <rPr>
        <sz val="12"/>
        <rFont val="新細明體"/>
        <family val="1"/>
        <charset val="136"/>
      </rPr>
      <t>零</t>
    </r>
    <r>
      <rPr>
        <sz val="12"/>
        <rFont val="Tahoma"/>
        <family val="2"/>
      </rPr>
      <t xml:space="preserve">) </t>
    </r>
    <r>
      <rPr>
        <sz val="12"/>
        <rFont val="新細明體"/>
        <family val="1"/>
        <charset val="136"/>
      </rPr>
      <t>相同的規則。不過，</t>
    </r>
    <r>
      <rPr>
        <sz val="12"/>
        <rFont val="Tahoma"/>
        <family val="2"/>
      </rPr>
      <t xml:space="preserve">Excel </t>
    </r>
    <r>
      <rPr>
        <sz val="12"/>
        <rFont val="新細明體"/>
        <family val="1"/>
        <charset val="136"/>
      </rPr>
      <t>會在小數點的任一端為無意義的零加上空白，使小數點在資料行中對齊。例如，</t>
    </r>
    <r>
      <rPr>
        <sz val="12"/>
        <color indexed="12"/>
        <rFont val="新細明體"/>
        <family val="1"/>
        <charset val="136"/>
      </rPr>
      <t>自訂格式</t>
    </r>
    <r>
      <rPr>
        <sz val="12"/>
        <color indexed="12"/>
        <rFont val="Tahoma"/>
        <family val="2"/>
      </rPr>
      <t xml:space="preserve"> 0.0?</t>
    </r>
    <r>
      <rPr>
        <sz val="12"/>
        <rFont val="Tahoma"/>
        <family val="2"/>
      </rPr>
      <t xml:space="preserve"> </t>
    </r>
    <r>
      <rPr>
        <sz val="12"/>
        <rFont val="新細明體"/>
        <family val="1"/>
        <charset val="136"/>
      </rPr>
      <t>會在資料行內對齊數字</t>
    </r>
    <r>
      <rPr>
        <sz val="12"/>
        <rFont val="Tahoma"/>
        <family val="2"/>
      </rPr>
      <t xml:space="preserve"> 8.9 </t>
    </r>
    <r>
      <rPr>
        <sz val="12"/>
        <rFont val="新細明體"/>
        <family val="1"/>
        <charset val="136"/>
      </rPr>
      <t>和</t>
    </r>
    <r>
      <rPr>
        <sz val="12"/>
        <rFont val="Tahoma"/>
        <family val="2"/>
      </rPr>
      <t xml:space="preserve"> 88.99</t>
    </r>
    <r>
      <rPr>
        <sz val="12"/>
        <rFont val="新細明體"/>
        <family val="1"/>
        <charset val="136"/>
      </rPr>
      <t>。</t>
    </r>
    <phoneticPr fontId="2" type="noConversion"/>
  </si>
  <si>
    <r>
      <t>顯示天數、月份及年份</t>
    </r>
    <r>
      <rPr>
        <b/>
        <sz val="12"/>
        <color indexed="63"/>
        <rFont val="Arial"/>
        <family val="2"/>
      </rPr>
      <t>  </t>
    </r>
    <r>
      <rPr>
        <b/>
        <sz val="12"/>
        <color indexed="63"/>
        <rFont val="新細明體"/>
        <family val="1"/>
        <charset val="136"/>
      </rPr>
      <t>若要將數字以日期格式顯示</t>
    </r>
    <r>
      <rPr>
        <b/>
        <sz val="12"/>
        <color indexed="63"/>
        <rFont val="Arial"/>
        <family val="2"/>
      </rPr>
      <t xml:space="preserve"> (</t>
    </r>
    <r>
      <rPr>
        <b/>
        <sz val="12"/>
        <color indexed="63"/>
        <rFont val="新細明體"/>
        <family val="1"/>
        <charset val="136"/>
      </rPr>
      <t>例如天數、月份和年份</t>
    </r>
    <r>
      <rPr>
        <b/>
        <sz val="12"/>
        <color indexed="63"/>
        <rFont val="Arial"/>
        <family val="2"/>
      </rPr>
      <t>)</t>
    </r>
    <r>
      <rPr>
        <b/>
        <sz val="12"/>
        <color indexed="63"/>
        <rFont val="新細明體"/>
        <family val="1"/>
        <charset val="136"/>
      </rPr>
      <t>，請在</t>
    </r>
    <r>
      <rPr>
        <b/>
        <sz val="12"/>
        <color indexed="63"/>
        <rFont val="Arial"/>
        <family val="2"/>
      </rPr>
      <t xml:space="preserve"> format_text </t>
    </r>
    <r>
      <rPr>
        <b/>
        <sz val="12"/>
        <color indexed="63"/>
        <rFont val="新細明體"/>
        <family val="1"/>
        <charset val="136"/>
      </rPr>
      <t>引數內使用下列代碼。</t>
    </r>
    <r>
      <rPr>
        <b/>
        <sz val="12"/>
        <color indexed="63"/>
        <rFont val="Arial"/>
        <family val="2"/>
      </rPr>
      <t xml:space="preserve"> </t>
    </r>
    <phoneticPr fontId="2" type="noConversion"/>
  </si>
  <si>
    <t>text2-練習</t>
  </si>
  <si>
    <t>貨品編號-練習</t>
  </si>
  <si>
    <t>字串連結1-練習</t>
  </si>
  <si>
    <t>日期格式之字串</t>
  </si>
  <si>
    <r>
      <t>附註</t>
    </r>
    <r>
      <rPr>
        <b/>
        <sz val="12"/>
        <color indexed="63"/>
        <rFont val="Arial"/>
        <family val="2"/>
      </rPr>
      <t> </t>
    </r>
    <r>
      <rPr>
        <sz val="12"/>
        <color indexed="63"/>
        <rFont val="Arial"/>
        <family val="2"/>
      </rPr>
      <t>  </t>
    </r>
    <r>
      <rPr>
        <sz val="12"/>
        <color indexed="63"/>
        <rFont val="新細明體"/>
        <family val="1"/>
        <charset val="136"/>
      </rPr>
      <t>：您必須使用數字鍵盤，使用</t>
    </r>
    <r>
      <rPr>
        <sz val="12"/>
        <color indexed="63"/>
        <rFont val="Arial"/>
        <family val="2"/>
      </rPr>
      <t xml:space="preserve"> ALT </t>
    </r>
    <r>
      <rPr>
        <sz val="12"/>
        <color indexed="63"/>
        <rFont val="新細明體"/>
        <family val="1"/>
        <charset val="136"/>
      </rPr>
      <t>鍵與鍵盤上方的數字鍵無法產生</t>
    </r>
    <r>
      <rPr>
        <sz val="12"/>
        <color indexed="63"/>
        <rFont val="Arial"/>
        <family val="2"/>
      </rPr>
      <t xml:space="preserve"> ANSI </t>
    </r>
    <r>
      <rPr>
        <sz val="12"/>
        <color indexed="63"/>
        <rFont val="新細明體"/>
        <family val="1"/>
        <charset val="136"/>
      </rPr>
      <t>代碼。</t>
    </r>
    <phoneticPr fontId="2" type="noConversion"/>
  </si>
  <si>
    <r>
      <t>以科學</t>
    </r>
    <r>
      <rPr>
        <sz val="12"/>
        <color indexed="12"/>
        <rFont val="Tahoma"/>
        <family val="2"/>
      </rPr>
      <t xml:space="preserve"> (</t>
    </r>
    <r>
      <rPr>
        <sz val="12"/>
        <color indexed="12"/>
        <rFont val="新細明體"/>
        <family val="1"/>
        <charset val="136"/>
      </rPr>
      <t>指數</t>
    </r>
    <r>
      <rPr>
        <sz val="12"/>
        <color indexed="12"/>
        <rFont val="Tahoma"/>
        <family val="2"/>
      </rPr>
      <t xml:space="preserve">) </t>
    </r>
    <r>
      <rPr>
        <sz val="12"/>
        <color indexed="12"/>
        <rFont val="新細明體"/>
        <family val="1"/>
        <charset val="136"/>
      </rPr>
      <t>格式顯示數字</t>
    </r>
    <r>
      <rPr>
        <sz val="12"/>
        <rFont val="新細明體"/>
        <family val="1"/>
        <charset val="136"/>
      </rPr>
      <t>。</t>
    </r>
    <r>
      <rPr>
        <sz val="12"/>
        <rFont val="Tahoma"/>
        <family val="2"/>
      </rPr>
      <t xml:space="preserve">Excel </t>
    </r>
    <r>
      <rPr>
        <sz val="12"/>
        <rFont val="新細明體"/>
        <family val="1"/>
        <charset val="136"/>
      </rPr>
      <t>會在數字的左方顯示</t>
    </r>
    <r>
      <rPr>
        <sz val="12"/>
        <rFont val="Tahoma"/>
        <family val="2"/>
      </rPr>
      <t xml:space="preserve"> "E" </t>
    </r>
    <r>
      <rPr>
        <sz val="12"/>
        <rFont val="新細明體"/>
        <family val="1"/>
        <charset val="136"/>
      </rPr>
      <t>或</t>
    </r>
    <r>
      <rPr>
        <sz val="12"/>
        <rFont val="Tahoma"/>
        <family val="2"/>
      </rPr>
      <t xml:space="preserve"> "e"</t>
    </r>
    <r>
      <rPr>
        <sz val="12"/>
        <rFont val="新細明體"/>
        <family val="1"/>
        <charset val="136"/>
      </rPr>
      <t>，對應至要移動小數點的數字位置。例如，若</t>
    </r>
    <r>
      <rPr>
        <sz val="12"/>
        <rFont val="Tahoma"/>
        <family val="2"/>
      </rPr>
      <t xml:space="preserve"> format_text </t>
    </r>
    <r>
      <rPr>
        <sz val="12"/>
        <rFont val="新細明體"/>
        <family val="1"/>
        <charset val="136"/>
      </rPr>
      <t>引數為</t>
    </r>
    <r>
      <rPr>
        <sz val="12"/>
        <rFont val="Tahoma"/>
        <family val="2"/>
      </rPr>
      <t xml:space="preserve"> "0.00E+00"</t>
    </r>
    <r>
      <rPr>
        <sz val="12"/>
        <rFont val="新細明體"/>
        <family val="1"/>
        <charset val="136"/>
      </rPr>
      <t>，</t>
    </r>
    <r>
      <rPr>
        <sz val="12"/>
        <rFont val="Tahoma"/>
        <family val="2"/>
      </rPr>
      <t xml:space="preserve">Excel </t>
    </r>
    <r>
      <rPr>
        <sz val="12"/>
        <rFont val="新細明體"/>
        <family val="1"/>
        <charset val="136"/>
      </rPr>
      <t>便會將數字</t>
    </r>
    <r>
      <rPr>
        <sz val="12"/>
        <rFont val="Tahoma"/>
        <family val="2"/>
      </rPr>
      <t xml:space="preserve"> 12,200,000 </t>
    </r>
    <r>
      <rPr>
        <sz val="12"/>
        <rFont val="新細明體"/>
        <family val="1"/>
        <charset val="136"/>
      </rPr>
      <t>顯示為</t>
    </r>
    <r>
      <rPr>
        <sz val="12"/>
        <rFont val="Tahoma"/>
        <family val="2"/>
      </rPr>
      <t xml:space="preserve"> 1.22E+07</t>
    </r>
    <r>
      <rPr>
        <sz val="12"/>
        <rFont val="新細明體"/>
        <family val="1"/>
        <charset val="136"/>
      </rPr>
      <t>。如果您將</t>
    </r>
    <r>
      <rPr>
        <sz val="12"/>
        <rFont val="Tahoma"/>
        <family val="2"/>
      </rPr>
      <t xml:space="preserve"> format_text </t>
    </r>
    <r>
      <rPr>
        <sz val="12"/>
        <rFont val="新細明體"/>
        <family val="1"/>
        <charset val="136"/>
      </rPr>
      <t>引數變更為</t>
    </r>
    <r>
      <rPr>
        <sz val="12"/>
        <rFont val="Tahoma"/>
        <family val="2"/>
      </rPr>
      <t xml:space="preserve"> "#0.0E+0"</t>
    </r>
    <r>
      <rPr>
        <sz val="12"/>
        <rFont val="新細明體"/>
        <family val="1"/>
        <charset val="136"/>
      </rPr>
      <t>，</t>
    </r>
    <r>
      <rPr>
        <sz val="12"/>
        <rFont val="Tahoma"/>
        <family val="2"/>
      </rPr>
      <t xml:space="preserve">Excel </t>
    </r>
    <r>
      <rPr>
        <sz val="12"/>
        <rFont val="新細明體"/>
        <family val="1"/>
        <charset val="136"/>
      </rPr>
      <t>便會顯示</t>
    </r>
    <r>
      <rPr>
        <sz val="12"/>
        <rFont val="Tahoma"/>
        <family val="2"/>
      </rPr>
      <t xml:space="preserve"> 12.2E+6</t>
    </r>
    <r>
      <rPr>
        <sz val="12"/>
        <rFont val="新細明體"/>
        <family val="1"/>
        <charset val="136"/>
      </rPr>
      <t>。</t>
    </r>
    <phoneticPr fontId="2" type="noConversion"/>
  </si>
  <si>
    <r>
      <t xml:space="preserve">format_text </t>
    </r>
    <r>
      <rPr>
        <sz val="12"/>
        <color indexed="12"/>
        <rFont val="新細明體"/>
        <family val="1"/>
        <charset val="136"/>
      </rPr>
      <t>不能含有代表通配字元的星號</t>
    </r>
    <r>
      <rPr>
        <sz val="12"/>
        <color indexed="12"/>
        <rFont val="Arial"/>
        <family val="2"/>
      </rPr>
      <t xml:space="preserve"> (*)</t>
    </r>
    <r>
      <rPr>
        <sz val="12"/>
        <color indexed="12"/>
        <rFont val="新細明體"/>
        <family val="1"/>
        <charset val="136"/>
      </rPr>
      <t>。</t>
    </r>
    <r>
      <rPr>
        <sz val="12"/>
        <color indexed="12"/>
        <rFont val="Arial"/>
        <family val="2"/>
      </rPr>
      <t xml:space="preserve"> </t>
    </r>
    <phoneticPr fontId="2" type="noConversion"/>
  </si>
  <si>
    <r>
      <t>包含貨幣符號</t>
    </r>
    <r>
      <rPr>
        <sz val="12"/>
        <color indexed="63"/>
        <rFont val="Arial"/>
        <family val="2"/>
      </rPr>
      <t>  </t>
    </r>
    <r>
      <rPr>
        <sz val="12"/>
        <color indexed="63"/>
        <rFont val="新細明體"/>
        <family val="1"/>
        <charset val="136"/>
      </rPr>
      <t>若要在數字前方放置貨幣符號</t>
    </r>
    <r>
      <rPr>
        <sz val="12"/>
        <color indexed="63"/>
        <rFont val="Arial"/>
        <family val="2"/>
      </rPr>
      <t xml:space="preserve"> ($)</t>
    </r>
    <r>
      <rPr>
        <sz val="12"/>
        <color indexed="63"/>
        <rFont val="新細明體"/>
        <family val="1"/>
        <charset val="136"/>
      </rPr>
      <t>，請在</t>
    </r>
    <r>
      <rPr>
        <sz val="12"/>
        <color indexed="63"/>
        <rFont val="Arial"/>
        <family val="2"/>
      </rPr>
      <t xml:space="preserve"> format_text </t>
    </r>
    <r>
      <rPr>
        <sz val="12"/>
        <color indexed="63"/>
        <rFont val="新細明體"/>
        <family val="1"/>
        <charset val="136"/>
      </rPr>
      <t>引數的起始處輸入貨幣符號</t>
    </r>
    <r>
      <rPr>
        <sz val="12"/>
        <color indexed="63"/>
        <rFont val="Arial"/>
        <family val="2"/>
      </rPr>
      <t xml:space="preserve"> (</t>
    </r>
    <r>
      <rPr>
        <sz val="12"/>
        <color indexed="63"/>
        <rFont val="新細明體"/>
        <family val="1"/>
        <charset val="136"/>
      </rPr>
      <t>例如，</t>
    </r>
    <r>
      <rPr>
        <sz val="12"/>
        <color indexed="63"/>
        <rFont val="Arial"/>
        <family val="2"/>
      </rPr>
      <t>"$#,##0.00")</t>
    </r>
    <r>
      <rPr>
        <sz val="12"/>
        <color indexed="63"/>
        <rFont val="新細明體"/>
        <family val="1"/>
        <charset val="136"/>
      </rPr>
      <t>。若在數字格式中輸入下列其中一種貨幣符號，請按下</t>
    </r>
    <r>
      <rPr>
        <sz val="12"/>
        <color indexed="63"/>
        <rFont val="Arial"/>
        <family val="2"/>
      </rPr>
      <t xml:space="preserve"> NUM LOCK </t>
    </r>
    <r>
      <rPr>
        <sz val="12"/>
        <color indexed="63"/>
        <rFont val="新細明體"/>
        <family val="1"/>
        <charset val="136"/>
      </rPr>
      <t>鍵並使用數字鍵盤來輸入符號的</t>
    </r>
    <r>
      <rPr>
        <sz val="12"/>
        <color indexed="63"/>
        <rFont val="Arial"/>
        <family val="2"/>
      </rPr>
      <t xml:space="preserve"> ANSI </t>
    </r>
    <r>
      <rPr>
        <sz val="12"/>
        <color indexed="63"/>
        <rFont val="新細明體"/>
        <family val="1"/>
        <charset val="136"/>
      </rPr>
      <t>代碼。</t>
    </r>
    <r>
      <rPr>
        <sz val="12"/>
        <color indexed="63"/>
        <rFont val="Arial"/>
        <family val="2"/>
      </rPr>
      <t xml:space="preserve">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</si>
</sst>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76" formatCode="0.0?"/>
  </numFmts>
  <fonts count="32">
    <font>
      <sz val="12"/>
      <name val="新細明體"/>
      <family val="1"/>
      <charset val="136"/>
    </font>
    <font>
      <sz val="12"/>
      <name val="新細明體"/>
      <family val="1"/>
      <charset val="136"/>
    </font>
    <font>
      <sz val="9"/>
      <name val="新細明體"/>
      <family val="1"/>
      <charset val="136"/>
    </font>
    <font>
      <sz val="12"/>
      <color indexed="63"/>
      <name val="Arial"/>
      <family val="2"/>
    </font>
    <font>
      <sz val="7"/>
      <color indexed="63"/>
      <name val="Times New Roman"/>
      <family val="1"/>
    </font>
    <font>
      <b/>
      <sz val="12"/>
      <color indexed="63"/>
      <name val="新細明體"/>
      <family val="1"/>
      <charset val="136"/>
    </font>
    <font>
      <sz val="12"/>
      <color indexed="63"/>
      <name val="新細明體"/>
      <family val="1"/>
      <charset val="136"/>
    </font>
    <font>
      <sz val="12"/>
      <color indexed="9"/>
      <name val="新細明體"/>
      <family val="1"/>
      <charset val="136"/>
    </font>
    <font>
      <b/>
      <sz val="12"/>
      <color indexed="9"/>
      <name val="Tahoma"/>
      <family val="2"/>
    </font>
    <font>
      <sz val="12"/>
      <name val="Tahoma"/>
      <family val="2"/>
    </font>
    <font>
      <b/>
      <sz val="12"/>
      <color indexed="9"/>
      <name val="新細明體"/>
      <family val="1"/>
      <charset val="136"/>
    </font>
    <font>
      <u/>
      <sz val="12"/>
      <color indexed="12"/>
      <name val="新細明體"/>
      <family val="1"/>
      <charset val="136"/>
    </font>
    <font>
      <b/>
      <sz val="12"/>
      <name val="Tahoma"/>
      <family val="2"/>
    </font>
    <font>
      <b/>
      <sz val="12"/>
      <name val="新細明體"/>
      <family val="1"/>
      <charset val="136"/>
    </font>
    <font>
      <b/>
      <sz val="12"/>
      <color indexed="63"/>
      <name val="Arial"/>
      <family val="2"/>
    </font>
    <font>
      <sz val="12"/>
      <color indexed="8"/>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20"/>
      <name val="新細明體"/>
      <family val="1"/>
      <charset val="136"/>
    </font>
    <font>
      <sz val="12"/>
      <color indexed="10"/>
      <name val="新細明體"/>
      <family val="1"/>
      <charset val="136"/>
    </font>
    <font>
      <sz val="12"/>
      <color indexed="12"/>
      <name val="新細明體"/>
      <family val="1"/>
      <charset val="136"/>
    </font>
    <font>
      <sz val="12"/>
      <color indexed="12"/>
      <name val="Tahoma"/>
      <family val="2"/>
    </font>
    <font>
      <sz val="12"/>
      <color indexed="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40"/>
        <bgColor indexed="64"/>
      </patternFill>
    </fill>
  </fills>
  <borders count="20">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1" fillId="0" borderId="0"/>
    <xf numFmtId="0" fontId="1" fillId="0" borderId="0"/>
    <xf numFmtId="0" fontId="16" fillId="16" borderId="0" applyNumberFormat="0" applyBorder="0" applyAlignment="0" applyProtection="0">
      <alignment vertical="center"/>
    </xf>
    <xf numFmtId="0" fontId="17" fillId="0" borderId="1" applyNumberFormat="0" applyFill="0" applyAlignment="0" applyProtection="0">
      <alignment vertical="center"/>
    </xf>
    <xf numFmtId="0" fontId="18" fillId="4" borderId="0" applyNumberFormat="0" applyBorder="0" applyAlignment="0" applyProtection="0">
      <alignment vertical="center"/>
    </xf>
    <xf numFmtId="0" fontId="19" fillId="17" borderId="2" applyNumberFormat="0" applyAlignment="0" applyProtection="0">
      <alignment vertical="center"/>
    </xf>
    <xf numFmtId="0" fontId="20" fillId="0" borderId="3" applyNumberFormat="0" applyFill="0" applyAlignment="0" applyProtection="0">
      <alignment vertical="center"/>
    </xf>
    <xf numFmtId="0" fontId="1" fillId="18" borderId="4" applyNumberFormat="0" applyFont="0" applyAlignment="0" applyProtection="0">
      <alignment vertical="center"/>
    </xf>
    <xf numFmtId="0" fontId="1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7" borderId="2" applyNumberFormat="0" applyAlignment="0" applyProtection="0">
      <alignment vertical="center"/>
    </xf>
    <xf numFmtId="0" fontId="5" fillId="17" borderId="8" applyNumberFormat="0" applyAlignment="0" applyProtection="0">
      <alignment vertical="center"/>
    </xf>
    <xf numFmtId="0" fontId="10" fillId="23" borderId="9" applyNumberFormat="0" applyAlignment="0" applyProtection="0">
      <alignment vertical="center"/>
    </xf>
    <xf numFmtId="0" fontId="27" fillId="3" borderId="0" applyNumberFormat="0" applyBorder="0" applyAlignment="0" applyProtection="0">
      <alignment vertical="center"/>
    </xf>
    <xf numFmtId="0" fontId="28" fillId="0" borderId="0" applyNumberFormat="0" applyFill="0" applyBorder="0" applyAlignment="0" applyProtection="0">
      <alignment vertical="center"/>
    </xf>
  </cellStyleXfs>
  <cellXfs count="93">
    <xf numFmtId="0" fontId="0" fillId="0" borderId="0" xfId="0">
      <alignment vertical="center"/>
    </xf>
    <xf numFmtId="0" fontId="11" fillId="0" borderId="0" xfId="27" applyAlignment="1" applyProtection="1">
      <alignment horizontal="left" vertical="center" indent="1"/>
    </xf>
    <xf numFmtId="0" fontId="7" fillId="24" borderId="0" xfId="0" applyFont="1" applyFill="1" applyAlignment="1">
      <alignment horizontal="center" wrapText="1"/>
    </xf>
    <xf numFmtId="0" fontId="9" fillId="0" borderId="0" xfId="0" applyFont="1" applyAlignment="1">
      <alignment vertical="top" wrapText="1"/>
    </xf>
    <xf numFmtId="0" fontId="0" fillId="0" borderId="0" xfId="0" applyAlignment="1">
      <alignment vertical="top" wrapText="1"/>
    </xf>
    <xf numFmtId="0" fontId="0" fillId="25" borderId="0" xfId="0" applyFill="1" applyAlignment="1">
      <alignment vertical="top" wrapText="1"/>
    </xf>
    <xf numFmtId="0" fontId="9" fillId="25" borderId="0" xfId="0" applyFont="1" applyFill="1" applyAlignment="1">
      <alignment vertical="top" wrapText="1"/>
    </xf>
    <xf numFmtId="0" fontId="10" fillId="24" borderId="0" xfId="0" applyFont="1" applyFill="1" applyAlignment="1">
      <alignment horizontal="center" wrapText="1"/>
    </xf>
    <xf numFmtId="12" fontId="9" fillId="25" borderId="0" xfId="0" applyNumberFormat="1" applyFont="1" applyFill="1" applyAlignment="1">
      <alignment vertical="top" wrapText="1"/>
    </xf>
    <xf numFmtId="0" fontId="3" fillId="0" borderId="0" xfId="0" applyFont="1" applyAlignment="1">
      <alignment horizontal="left" vertical="center" indent="2"/>
    </xf>
    <xf numFmtId="3" fontId="9" fillId="0" borderId="0" xfId="0" applyNumberFormat="1" applyFont="1" applyAlignment="1">
      <alignment vertical="top" wrapText="1"/>
    </xf>
    <xf numFmtId="0" fontId="12" fillId="25" borderId="0" xfId="0" applyFont="1" applyFill="1" applyAlignment="1">
      <alignment vertical="top" wrapText="1"/>
    </xf>
    <xf numFmtId="18" fontId="9" fillId="0" borderId="0" xfId="0" applyNumberFormat="1" applyFont="1" applyAlignment="1">
      <alignment vertical="top" wrapText="1"/>
    </xf>
    <xf numFmtId="18" fontId="9" fillId="25" borderId="0" xfId="0" applyNumberFormat="1" applyFont="1" applyFill="1" applyAlignment="1">
      <alignment vertical="top" wrapText="1"/>
    </xf>
    <xf numFmtId="19" fontId="9" fillId="0" borderId="0" xfId="0" applyNumberFormat="1" applyFont="1" applyAlignment="1">
      <alignment vertical="top" wrapText="1"/>
    </xf>
    <xf numFmtId="47" fontId="9" fillId="25" borderId="0" xfId="0" applyNumberFormat="1" applyFont="1" applyFill="1" applyAlignment="1">
      <alignment vertical="top" wrapText="1"/>
    </xf>
    <xf numFmtId="20" fontId="9" fillId="0" borderId="0" xfId="0" applyNumberFormat="1" applyFont="1" applyAlignment="1">
      <alignment vertical="top" wrapText="1"/>
    </xf>
    <xf numFmtId="46" fontId="9" fillId="25" borderId="0" xfId="0" applyNumberFormat="1" applyFont="1" applyFill="1" applyAlignment="1">
      <alignment vertical="top" wrapText="1"/>
    </xf>
    <xf numFmtId="0" fontId="4"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top" wrapText="1"/>
    </xf>
    <xf numFmtId="0" fontId="0" fillId="0" borderId="0" xfId="0" applyAlignment="1">
      <alignment horizontal="left" vertical="top" wrapText="1"/>
    </xf>
    <xf numFmtId="0" fontId="9" fillId="25" borderId="0" xfId="0" applyFont="1" applyFill="1" applyAlignment="1">
      <alignment horizontal="left" vertical="top" wrapText="1"/>
    </xf>
    <xf numFmtId="0" fontId="0" fillId="25" borderId="0" xfId="0" applyFill="1" applyAlignment="1">
      <alignment horizontal="left" vertical="top" wrapText="1"/>
    </xf>
    <xf numFmtId="0" fontId="5" fillId="0" borderId="0" xfId="0" applyFont="1" applyAlignment="1">
      <alignment horizontal="left" vertical="center"/>
    </xf>
    <xf numFmtId="0" fontId="5" fillId="26" borderId="0" xfId="0" applyFont="1" applyFill="1" applyAlignment="1">
      <alignment horizontal="left" vertical="center"/>
    </xf>
    <xf numFmtId="0" fontId="6" fillId="0" borderId="0" xfId="0" applyFont="1" applyAlignment="1">
      <alignment horizontal="left" vertical="center"/>
    </xf>
    <xf numFmtId="0" fontId="0" fillId="0" borderId="10" xfId="0" applyBorder="1" applyAlignment="1">
      <alignment vertical="top" wrapText="1"/>
    </xf>
    <xf numFmtId="0" fontId="9" fillId="25" borderId="10" xfId="0" applyFont="1" applyFill="1" applyBorder="1" applyAlignment="1">
      <alignment vertical="top" wrapText="1"/>
    </xf>
    <xf numFmtId="0" fontId="9" fillId="0" borderId="10" xfId="0" applyFont="1" applyBorder="1" applyAlignment="1">
      <alignment vertical="top" wrapText="1"/>
    </xf>
    <xf numFmtId="0" fontId="0" fillId="25" borderId="10" xfId="0" applyFill="1" applyBorder="1" applyAlignment="1">
      <alignment vertical="top" wrapText="1"/>
    </xf>
    <xf numFmtId="11" fontId="9" fillId="0" borderId="10" xfId="0" applyNumberFormat="1" applyFont="1" applyBorder="1" applyAlignment="1">
      <alignment vertical="top" wrapText="1"/>
    </xf>
    <xf numFmtId="8" fontId="9" fillId="25" borderId="10" xfId="0" applyNumberFormat="1" applyFont="1" applyFill="1" applyBorder="1" applyAlignment="1">
      <alignment vertical="top" wrapText="1"/>
    </xf>
    <xf numFmtId="0" fontId="0" fillId="26" borderId="10" xfId="0" applyFill="1" applyBorder="1" applyAlignment="1">
      <alignment vertical="top" wrapText="1"/>
    </xf>
    <xf numFmtId="0" fontId="9" fillId="27" borderId="10" xfId="0" applyFont="1" applyFill="1" applyBorder="1" applyAlignment="1">
      <alignment vertical="top" wrapText="1"/>
    </xf>
    <xf numFmtId="0" fontId="9" fillId="28" borderId="10" xfId="0" applyFont="1" applyFill="1" applyBorder="1" applyAlignment="1">
      <alignment vertical="top" wrapText="1"/>
    </xf>
    <xf numFmtId="0" fontId="9" fillId="29" borderId="10" xfId="0" applyFont="1" applyFill="1" applyBorder="1" applyAlignment="1">
      <alignment vertical="top" wrapText="1"/>
    </xf>
    <xf numFmtId="9" fontId="9" fillId="30" borderId="10" xfId="0" applyNumberFormat="1" applyFont="1" applyFill="1" applyBorder="1" applyAlignment="1">
      <alignment vertical="top" wrapText="1"/>
    </xf>
    <xf numFmtId="0" fontId="9" fillId="30" borderId="10" xfId="0" applyFont="1" applyFill="1" applyBorder="1" applyAlignment="1">
      <alignment vertical="top" wrapText="1"/>
    </xf>
    <xf numFmtId="0" fontId="9" fillId="31" borderId="10" xfId="0" applyFont="1" applyFill="1" applyBorder="1" applyAlignment="1">
      <alignment vertical="top" wrapText="1"/>
    </xf>
    <xf numFmtId="0" fontId="5" fillId="27" borderId="0" xfId="0" applyFont="1" applyFill="1" applyAlignment="1">
      <alignment horizontal="left" vertical="center"/>
    </xf>
    <xf numFmtId="0" fontId="9" fillId="27" borderId="0" xfId="0" applyFont="1" applyFill="1" applyAlignment="1">
      <alignment vertical="top" wrapText="1"/>
    </xf>
    <xf numFmtId="0" fontId="0" fillId="27" borderId="0" xfId="0" applyFill="1" applyAlignment="1">
      <alignment vertical="top" wrapText="1"/>
    </xf>
    <xf numFmtId="0" fontId="0" fillId="27" borderId="0" xfId="0" applyFill="1">
      <alignment vertical="center"/>
    </xf>
    <xf numFmtId="0" fontId="0" fillId="28" borderId="0" xfId="0" applyFill="1">
      <alignment vertical="center"/>
    </xf>
    <xf numFmtId="22" fontId="0" fillId="0" borderId="0" xfId="0" applyNumberFormat="1">
      <alignment vertical="center"/>
    </xf>
    <xf numFmtId="14" fontId="0" fillId="0" borderId="0" xfId="0" applyNumberFormat="1">
      <alignment vertical="center"/>
    </xf>
    <xf numFmtId="0" fontId="0" fillId="30" borderId="0" xfId="0" applyFill="1">
      <alignment vertical="center"/>
    </xf>
    <xf numFmtId="14" fontId="0" fillId="30" borderId="0" xfId="0" applyNumberFormat="1" applyFill="1">
      <alignment vertical="center"/>
    </xf>
    <xf numFmtId="0" fontId="13" fillId="0" borderId="0" xfId="20" applyFont="1"/>
    <xf numFmtId="0" fontId="1" fillId="0" borderId="0" xfId="20" applyFont="1"/>
    <xf numFmtId="0" fontId="13" fillId="0" borderId="0" xfId="19" applyFont="1"/>
    <xf numFmtId="0" fontId="1" fillId="0" borderId="0" xfId="19" applyFont="1"/>
    <xf numFmtId="0" fontId="1" fillId="0" borderId="0" xfId="19" quotePrefix="1" applyFont="1"/>
    <xf numFmtId="0" fontId="1" fillId="0" borderId="0" xfId="19" applyFont="1" applyAlignment="1">
      <alignment horizontal="center"/>
    </xf>
    <xf numFmtId="6" fontId="1" fillId="0" borderId="0" xfId="19" applyNumberFormat="1" applyFont="1"/>
    <xf numFmtId="0" fontId="13" fillId="0" borderId="0" xfId="19" applyFont="1" applyAlignment="1">
      <alignment horizontal="right"/>
    </xf>
    <xf numFmtId="14" fontId="1" fillId="0" borderId="0" xfId="19" applyNumberFormat="1" applyFont="1"/>
    <xf numFmtId="0" fontId="29" fillId="0" borderId="0" xfId="0" applyFont="1" applyAlignment="1">
      <alignment vertical="top" wrapText="1"/>
    </xf>
    <xf numFmtId="0" fontId="9" fillId="0" borderId="0" xfId="0" applyFont="1" applyBorder="1" applyAlignment="1">
      <alignment vertical="top" wrapText="1"/>
    </xf>
    <xf numFmtId="0" fontId="0" fillId="0" borderId="11" xfId="0" applyBorder="1" applyAlignment="1">
      <alignment vertical="top" wrapText="1"/>
    </xf>
    <xf numFmtId="0" fontId="9" fillId="0" borderId="12" xfId="0" applyFont="1" applyBorder="1" applyAlignment="1">
      <alignment vertical="top" wrapText="1"/>
    </xf>
    <xf numFmtId="0" fontId="0" fillId="0" borderId="13" xfId="0" applyBorder="1" applyAlignment="1">
      <alignment vertical="top" wrapText="1"/>
    </xf>
    <xf numFmtId="176" fontId="0" fillId="30" borderId="13" xfId="0" applyNumberFormat="1" applyFill="1" applyBorder="1">
      <alignment vertical="center"/>
    </xf>
    <xf numFmtId="0" fontId="0" fillId="0" borderId="14" xfId="0" applyBorder="1">
      <alignment vertical="center"/>
    </xf>
    <xf numFmtId="0" fontId="9" fillId="0" borderId="15" xfId="0" applyFont="1" applyBorder="1" applyAlignment="1">
      <alignment vertical="top" wrapText="1"/>
    </xf>
    <xf numFmtId="0" fontId="0" fillId="30" borderId="11" xfId="0" applyFill="1" applyBorder="1">
      <alignment vertical="center"/>
    </xf>
    <xf numFmtId="0" fontId="0" fillId="0" borderId="16" xfId="0" applyBorder="1">
      <alignment vertical="center"/>
    </xf>
    <xf numFmtId="0" fontId="0" fillId="27" borderId="13" xfId="0" applyFill="1" applyBorder="1">
      <alignment vertical="center"/>
    </xf>
    <xf numFmtId="0" fontId="0" fillId="27" borderId="14" xfId="0" applyFill="1" applyBorder="1">
      <alignment vertical="center"/>
    </xf>
    <xf numFmtId="0" fontId="0" fillId="27" borderId="11" xfId="0" applyFill="1" applyBorder="1">
      <alignment vertical="center"/>
    </xf>
    <xf numFmtId="0" fontId="0" fillId="27" borderId="16" xfId="0" applyFill="1" applyBorder="1">
      <alignment vertical="center"/>
    </xf>
    <xf numFmtId="0" fontId="9" fillId="25" borderId="17" xfId="0" applyFont="1" applyFill="1" applyBorder="1" applyAlignment="1">
      <alignment vertical="top" wrapText="1"/>
    </xf>
    <xf numFmtId="0" fontId="0" fillId="25" borderId="18" xfId="0" applyFill="1" applyBorder="1" applyAlignment="1">
      <alignment vertical="top" wrapText="1"/>
    </xf>
    <xf numFmtId="0" fontId="0" fillId="0" borderId="18" xfId="0" applyBorder="1">
      <alignment vertical="center"/>
    </xf>
    <xf numFmtId="0" fontId="7" fillId="24" borderId="10" xfId="0" applyFont="1" applyFill="1" applyBorder="1" applyAlignment="1">
      <alignment horizontal="center" wrapText="1"/>
    </xf>
    <xf numFmtId="0" fontId="0" fillId="0" borderId="0" xfId="0" applyAlignment="1">
      <alignment vertical="center"/>
    </xf>
    <xf numFmtId="0" fontId="9" fillId="25" borderId="0" xfId="0" applyFont="1" applyFill="1" applyBorder="1" applyAlignment="1">
      <alignment vertical="top" wrapText="1"/>
    </xf>
    <xf numFmtId="0" fontId="0" fillId="0" borderId="0" xfId="0" applyBorder="1">
      <alignment vertical="center"/>
    </xf>
    <xf numFmtId="0" fontId="0" fillId="0" borderId="0" xfId="0" applyBorder="1" applyAlignment="1">
      <alignment vertical="top" wrapText="1"/>
    </xf>
    <xf numFmtId="0" fontId="0" fillId="0" borderId="19" xfId="0" applyFill="1" applyBorder="1">
      <alignment vertical="center"/>
    </xf>
    <xf numFmtId="0" fontId="5" fillId="0" borderId="0" xfId="0" applyFont="1" applyFill="1" applyAlignment="1">
      <alignment horizontal="left" vertical="center"/>
    </xf>
    <xf numFmtId="0" fontId="1" fillId="32" borderId="0" xfId="19" applyFont="1" applyFill="1"/>
    <xf numFmtId="0" fontId="1" fillId="32" borderId="0" xfId="20" applyFont="1" applyFill="1"/>
    <xf numFmtId="0" fontId="6" fillId="0" borderId="0" xfId="0" applyFont="1" applyAlignment="1">
      <alignment horizontal="left" vertical="center" wrapText="1"/>
    </xf>
    <xf numFmtId="0" fontId="31" fillId="0" borderId="0" xfId="0" applyFont="1" applyAlignment="1">
      <alignment horizontal="left" vertical="center"/>
    </xf>
    <xf numFmtId="0" fontId="6" fillId="0" borderId="0" xfId="0" applyFont="1" applyAlignment="1">
      <alignment vertical="center" wrapText="1"/>
    </xf>
    <xf numFmtId="0" fontId="6" fillId="26" borderId="0" xfId="0" applyFont="1" applyFill="1" applyAlignment="1">
      <alignment horizontal="left" vertical="center" wrapText="1"/>
    </xf>
    <xf numFmtId="0" fontId="6" fillId="26" borderId="0" xfId="0" applyFont="1" applyFill="1" applyAlignment="1">
      <alignment horizontal="left" vertical="center"/>
    </xf>
    <xf numFmtId="0" fontId="9" fillId="25" borderId="0" xfId="0" applyFont="1" applyFill="1" applyBorder="1" applyAlignment="1">
      <alignment vertical="top" wrapText="1"/>
    </xf>
    <xf numFmtId="0" fontId="9" fillId="0" borderId="0" xfId="0" applyFont="1" applyBorder="1" applyAlignment="1">
      <alignment vertical="top" wrapText="1"/>
    </xf>
    <xf numFmtId="0" fontId="9" fillId="25" borderId="0" xfId="0" applyFont="1" applyFill="1" applyAlignment="1">
      <alignment vertical="top" wrapText="1"/>
    </xf>
    <xf numFmtId="0" fontId="5" fillId="0" borderId="0" xfId="0" applyFont="1" applyAlignment="1">
      <alignment horizontal="left" vertical="center" wrapText="1"/>
    </xf>
  </cellXfs>
  <cellStyles count="45">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Book3" xfId="19" xr:uid="{00000000-0005-0000-0000-000013000000}"/>
    <cellStyle name="一般_ch05-text" xfId="20" xr:uid="{00000000-0005-0000-0000-000014000000}"/>
    <cellStyle name="中等" xfId="21" builtinId="28" customBuiltin="1"/>
    <cellStyle name="合計" xfId="22" builtinId="25" customBuiltin="1"/>
    <cellStyle name="好" xfId="23" builtinId="26" customBuiltin="1"/>
    <cellStyle name="計算方式" xfId="24" builtinId="22" customBuiltin="1"/>
    <cellStyle name="連結的儲存格" xfId="25" builtinId="24" customBuiltin="1"/>
    <cellStyle name="備註" xfId="26" builtinId="10" customBuiltin="1"/>
    <cellStyle name="超連結" xfId="27" builtinId="8"/>
    <cellStyle name="說明文字" xfId="28" builtinId="53" customBuiltin="1"/>
    <cellStyle name="輔色1" xfId="29" builtinId="29" customBuiltin="1"/>
    <cellStyle name="輔色2" xfId="30" builtinId="33" customBuiltin="1"/>
    <cellStyle name="輔色3" xfId="31" builtinId="37" customBuiltin="1"/>
    <cellStyle name="輔色4" xfId="32" builtinId="41" customBuiltin="1"/>
    <cellStyle name="輔色5" xfId="33" builtinId="45" customBuiltin="1"/>
    <cellStyle name="輔色6" xfId="34" builtinId="49" customBuiltin="1"/>
    <cellStyle name="標題" xfId="35" builtinId="15" customBuiltin="1"/>
    <cellStyle name="標題 1" xfId="36" builtinId="16" customBuiltin="1"/>
    <cellStyle name="標題 2" xfId="37" builtinId="17" customBuiltin="1"/>
    <cellStyle name="標題 3" xfId="38" builtinId="18" customBuiltin="1"/>
    <cellStyle name="標題 4" xfId="39" builtinId="19" customBuiltin="1"/>
    <cellStyle name="輸入" xfId="40" builtinId="20" customBuiltin="1"/>
    <cellStyle name="輸出" xfId="41" builtinId="21" customBuiltin="1"/>
    <cellStyle name="檢查儲存格" xfId="42" builtinId="23" customBuiltin="1"/>
    <cellStyle name="壞" xfId="43" builtinId="27" customBuiltin="1"/>
    <cellStyle name="警告文字"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http://office.microsoft.com/global/images/default.aspx?AssetID=ZA790050011033" TargetMode="External"/><Relationship Id="rId2" Type="http://schemas.openxmlformats.org/officeDocument/2006/relationships/image" Target="../media/image1.png"/><Relationship Id="rId1" Type="http://schemas.openxmlformats.org/officeDocument/2006/relationships/hyperlink" Target="javascript:ToggleDiv('divExpCollAsst_1')"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http://office.microsoft.com/global/images/default.aspx?AssetID=ZA790050011033" TargetMode="External"/><Relationship Id="rId2" Type="http://schemas.openxmlformats.org/officeDocument/2006/relationships/image" Target="../media/image1.png"/><Relationship Id="rId1" Type="http://schemas.openxmlformats.org/officeDocument/2006/relationships/hyperlink" Target="javascript:ToggleDiv('divExpCollAsst_2')"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http://office.microsoft.com/global/images/default.aspx?AssetID=ZA790050011033" TargetMode="External"/><Relationship Id="rId2" Type="http://schemas.openxmlformats.org/officeDocument/2006/relationships/image" Target="../media/image1.png"/><Relationship Id="rId1" Type="http://schemas.openxmlformats.org/officeDocument/2006/relationships/hyperlink" Target="javascript:ToggleDiv('divExpCollAsst_3')" TargetMode="External"/><Relationship Id="rId5" Type="http://schemas.openxmlformats.org/officeDocument/2006/relationships/image" Target="http://office.microsoft.com/global/images/default.aspx?AssetID=ZA060484401028"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sp macro="" textlink="">
      <xdr:nvSpPr>
        <xdr:cNvPr id="5121" name="AutoShape 1" descr="*">
          <a:extLst>
            <a:ext uri="{FF2B5EF4-FFF2-40B4-BE49-F238E27FC236}">
              <a16:creationId xmlns:a16="http://schemas.microsoft.com/office/drawing/2014/main" id="{89E4696E-FB6D-46AA-927B-8F42C606E0F7}"/>
            </a:ext>
          </a:extLst>
        </xdr:cNvPr>
        <xdr:cNvSpPr>
          <a:spLocks noChangeAspect="1" noChangeArrowheads="1"/>
        </xdr:cNvSpPr>
      </xdr:nvSpPr>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123825</xdr:colOff>
      <xdr:row>1</xdr:row>
      <xdr:rowOff>123825</xdr:rowOff>
    </xdr:to>
    <xdr:sp macro="" textlink="">
      <xdr:nvSpPr>
        <xdr:cNvPr id="5122" name="AutoShape 2" descr="*">
          <a:extLst>
            <a:ext uri="{FF2B5EF4-FFF2-40B4-BE49-F238E27FC236}">
              <a16:creationId xmlns:a16="http://schemas.microsoft.com/office/drawing/2014/main" id="{528980ED-4D2A-4B43-AB94-123D44CE1FB1}"/>
            </a:ext>
          </a:extLst>
        </xdr:cNvPr>
        <xdr:cNvSpPr>
          <a:spLocks noChangeAspect="1" noChangeArrowheads="1"/>
        </xdr:cNvSpPr>
      </xdr:nvSpPr>
      <xdr:spPr bwMode="auto">
        <a:xfrm>
          <a:off x="0" y="20955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142875</xdr:colOff>
      <xdr:row>0</xdr:row>
      <xdr:rowOff>0</xdr:rowOff>
    </xdr:to>
    <xdr:pic>
      <xdr:nvPicPr>
        <xdr:cNvPr id="1025" name="divExpCollAsst_1_img" descr="隱藏">
          <a:hlinkClick xmlns:r="http://schemas.openxmlformats.org/officeDocument/2006/relationships" r:id="rId1"/>
          <a:extLst>
            <a:ext uri="{FF2B5EF4-FFF2-40B4-BE49-F238E27FC236}">
              <a16:creationId xmlns:a16="http://schemas.microsoft.com/office/drawing/2014/main" id="{606AB6F5-C504-4AE7-9A25-F23764198D8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142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sp macro="" textlink="">
      <xdr:nvSpPr>
        <xdr:cNvPr id="1026" name="AutoShape 2" descr="*">
          <a:extLst>
            <a:ext uri="{FF2B5EF4-FFF2-40B4-BE49-F238E27FC236}">
              <a16:creationId xmlns:a16="http://schemas.microsoft.com/office/drawing/2014/main" id="{15003429-7BB7-45A4-8792-56BDE82C3965}"/>
            </a:ext>
          </a:extLst>
        </xdr:cNvPr>
        <xdr:cNvSpPr>
          <a:spLocks noChangeAspect="1" noChangeArrowheads="1"/>
        </xdr:cNvSpPr>
      </xdr:nvSpPr>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123825</xdr:colOff>
      <xdr:row>10</xdr:row>
      <xdr:rowOff>123825</xdr:rowOff>
    </xdr:to>
    <xdr:sp macro="" textlink="">
      <xdr:nvSpPr>
        <xdr:cNvPr id="1027" name="AutoShape 3" descr="*">
          <a:extLst>
            <a:ext uri="{FF2B5EF4-FFF2-40B4-BE49-F238E27FC236}">
              <a16:creationId xmlns:a16="http://schemas.microsoft.com/office/drawing/2014/main" id="{24D78C84-DA31-48A2-8D0F-A0D1BE95FF21}"/>
            </a:ext>
          </a:extLst>
        </xdr:cNvPr>
        <xdr:cNvSpPr>
          <a:spLocks noChangeAspect="1" noChangeArrowheads="1"/>
        </xdr:cNvSpPr>
      </xdr:nvSpPr>
      <xdr:spPr bwMode="auto">
        <a:xfrm>
          <a:off x="0" y="3838575"/>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123825</xdr:colOff>
      <xdr:row>24</xdr:row>
      <xdr:rowOff>123825</xdr:rowOff>
    </xdr:to>
    <xdr:sp macro="" textlink="">
      <xdr:nvSpPr>
        <xdr:cNvPr id="1028" name="AutoShape 4" descr="*">
          <a:extLst>
            <a:ext uri="{FF2B5EF4-FFF2-40B4-BE49-F238E27FC236}">
              <a16:creationId xmlns:a16="http://schemas.microsoft.com/office/drawing/2014/main" id="{B2AFE1E4-F4A6-4A2E-8230-CE9B5C1BCAC5}"/>
            </a:ext>
          </a:extLst>
        </xdr:cNvPr>
        <xdr:cNvSpPr>
          <a:spLocks noChangeAspect="1" noChangeArrowheads="1"/>
        </xdr:cNvSpPr>
      </xdr:nvSpPr>
      <xdr:spPr bwMode="auto">
        <a:xfrm>
          <a:off x="0" y="7286625"/>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xdr:row>
      <xdr:rowOff>0</xdr:rowOff>
    </xdr:from>
    <xdr:to>
      <xdr:col>0</xdr:col>
      <xdr:colOff>123825</xdr:colOff>
      <xdr:row>26</xdr:row>
      <xdr:rowOff>123825</xdr:rowOff>
    </xdr:to>
    <xdr:sp macro="" textlink="">
      <xdr:nvSpPr>
        <xdr:cNvPr id="1029" name="AutoShape 5" descr="*">
          <a:extLst>
            <a:ext uri="{FF2B5EF4-FFF2-40B4-BE49-F238E27FC236}">
              <a16:creationId xmlns:a16="http://schemas.microsoft.com/office/drawing/2014/main" id="{5B117D34-AD44-4668-AF07-10E220BDBD44}"/>
            </a:ext>
          </a:extLst>
        </xdr:cNvPr>
        <xdr:cNvSpPr>
          <a:spLocks noChangeAspect="1" noChangeArrowheads="1"/>
        </xdr:cNvSpPr>
      </xdr:nvSpPr>
      <xdr:spPr bwMode="auto">
        <a:xfrm>
          <a:off x="0" y="864870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142875</xdr:colOff>
      <xdr:row>0</xdr:row>
      <xdr:rowOff>0</xdr:rowOff>
    </xdr:to>
    <xdr:pic>
      <xdr:nvPicPr>
        <xdr:cNvPr id="2049" name="divExpCollAsst_2_img" descr="隱藏">
          <a:hlinkClick xmlns:r="http://schemas.openxmlformats.org/officeDocument/2006/relationships" r:id="rId1"/>
          <a:extLst>
            <a:ext uri="{FF2B5EF4-FFF2-40B4-BE49-F238E27FC236}">
              <a16:creationId xmlns:a16="http://schemas.microsoft.com/office/drawing/2014/main" id="{8F719450-7DEF-4677-B8F4-940ACC0900BB}"/>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142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sp macro="" textlink="">
      <xdr:nvSpPr>
        <xdr:cNvPr id="2050" name="AutoShape 2" descr="*">
          <a:extLst>
            <a:ext uri="{FF2B5EF4-FFF2-40B4-BE49-F238E27FC236}">
              <a16:creationId xmlns:a16="http://schemas.microsoft.com/office/drawing/2014/main" id="{9F8F2196-46AE-4217-ADD3-44D8020A9079}"/>
            </a:ext>
          </a:extLst>
        </xdr:cNvPr>
        <xdr:cNvSpPr>
          <a:spLocks noChangeAspect="1" noChangeArrowheads="1"/>
        </xdr:cNvSpPr>
      </xdr:nvSpPr>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123825</xdr:colOff>
      <xdr:row>13</xdr:row>
      <xdr:rowOff>123825</xdr:rowOff>
    </xdr:to>
    <xdr:sp macro="" textlink="">
      <xdr:nvSpPr>
        <xdr:cNvPr id="2051" name="AutoShape 3" descr="*">
          <a:extLst>
            <a:ext uri="{FF2B5EF4-FFF2-40B4-BE49-F238E27FC236}">
              <a16:creationId xmlns:a16="http://schemas.microsoft.com/office/drawing/2014/main" id="{4A632153-5E0E-4251-B92C-1274DC54D0C2}"/>
            </a:ext>
          </a:extLst>
        </xdr:cNvPr>
        <xdr:cNvSpPr>
          <a:spLocks noChangeAspect="1" noChangeArrowheads="1"/>
        </xdr:cNvSpPr>
      </xdr:nvSpPr>
      <xdr:spPr bwMode="auto">
        <a:xfrm>
          <a:off x="0" y="3038475"/>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123825</xdr:colOff>
      <xdr:row>25</xdr:row>
      <xdr:rowOff>123825</xdr:rowOff>
    </xdr:to>
    <xdr:sp macro="" textlink="">
      <xdr:nvSpPr>
        <xdr:cNvPr id="2052" name="AutoShape 4" descr="*">
          <a:extLst>
            <a:ext uri="{FF2B5EF4-FFF2-40B4-BE49-F238E27FC236}">
              <a16:creationId xmlns:a16="http://schemas.microsoft.com/office/drawing/2014/main" id="{BF032247-D769-437B-9579-052EDC36BC3B}"/>
            </a:ext>
          </a:extLst>
        </xdr:cNvPr>
        <xdr:cNvSpPr>
          <a:spLocks noChangeAspect="1" noChangeArrowheads="1"/>
        </xdr:cNvSpPr>
      </xdr:nvSpPr>
      <xdr:spPr bwMode="auto">
        <a:xfrm>
          <a:off x="0" y="5553075"/>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39</xdr:row>
      <xdr:rowOff>0</xdr:rowOff>
    </xdr:from>
    <xdr:to>
      <xdr:col>0</xdr:col>
      <xdr:colOff>123825</xdr:colOff>
      <xdr:row>39</xdr:row>
      <xdr:rowOff>123825</xdr:rowOff>
    </xdr:to>
    <xdr:sp macro="" textlink="">
      <xdr:nvSpPr>
        <xdr:cNvPr id="2053" name="AutoShape 5" descr="*">
          <a:extLst>
            <a:ext uri="{FF2B5EF4-FFF2-40B4-BE49-F238E27FC236}">
              <a16:creationId xmlns:a16="http://schemas.microsoft.com/office/drawing/2014/main" id="{312A2F3C-BC76-4FC1-8244-A2AA603820BE}"/>
            </a:ext>
          </a:extLst>
        </xdr:cNvPr>
        <xdr:cNvSpPr>
          <a:spLocks noChangeAspect="1" noChangeArrowheads="1"/>
        </xdr:cNvSpPr>
      </xdr:nvSpPr>
      <xdr:spPr bwMode="auto">
        <a:xfrm>
          <a:off x="0" y="11420475"/>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142875</xdr:colOff>
      <xdr:row>0</xdr:row>
      <xdr:rowOff>0</xdr:rowOff>
    </xdr:to>
    <xdr:pic>
      <xdr:nvPicPr>
        <xdr:cNvPr id="3074" name="divExpCollAsst_3_img" descr="隱藏">
          <a:hlinkClick xmlns:r="http://schemas.openxmlformats.org/officeDocument/2006/relationships" r:id="rId1"/>
          <a:extLst>
            <a:ext uri="{FF2B5EF4-FFF2-40B4-BE49-F238E27FC236}">
              <a16:creationId xmlns:a16="http://schemas.microsoft.com/office/drawing/2014/main" id="{D23C51A7-7881-4BB6-9935-D6AF2A9E2F21}"/>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142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xdr:row>
      <xdr:rowOff>0</xdr:rowOff>
    </xdr:from>
    <xdr:to>
      <xdr:col>0</xdr:col>
      <xdr:colOff>66675</xdr:colOff>
      <xdr:row>5</xdr:row>
      <xdr:rowOff>85725</xdr:rowOff>
    </xdr:to>
    <xdr:pic>
      <xdr:nvPicPr>
        <xdr:cNvPr id="3073" name="Picture 1" descr="歐元">
          <a:extLst>
            <a:ext uri="{FF2B5EF4-FFF2-40B4-BE49-F238E27FC236}">
              <a16:creationId xmlns:a16="http://schemas.microsoft.com/office/drawing/2014/main" id="{ADE33848-A578-43FA-A088-91ECAE9F42ED}"/>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0" y="1504950"/>
          <a:ext cx="6667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sp macro="" textlink="">
      <xdr:nvSpPr>
        <xdr:cNvPr id="3075" name="AutoShape 3" descr="*">
          <a:extLst>
            <a:ext uri="{FF2B5EF4-FFF2-40B4-BE49-F238E27FC236}">
              <a16:creationId xmlns:a16="http://schemas.microsoft.com/office/drawing/2014/main" id="{A0B44E2F-1A05-4DD3-81B8-A9BF8D7B7CE2}"/>
            </a:ext>
          </a:extLst>
        </xdr:cNvPr>
        <xdr:cNvSpPr>
          <a:spLocks noChangeAspect="1" noChangeArrowheads="1"/>
        </xdr:cNvSpPr>
      </xdr:nvSpPr>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123825</xdr:colOff>
      <xdr:row>6</xdr:row>
      <xdr:rowOff>123825</xdr:rowOff>
    </xdr:to>
    <xdr:sp macro="" textlink="">
      <xdr:nvSpPr>
        <xdr:cNvPr id="3076" name="AutoShape 4" descr="*">
          <a:extLst>
            <a:ext uri="{FF2B5EF4-FFF2-40B4-BE49-F238E27FC236}">
              <a16:creationId xmlns:a16="http://schemas.microsoft.com/office/drawing/2014/main" id="{56DFC2A8-7298-4FD2-AB7E-E5DC368B1959}"/>
            </a:ext>
          </a:extLst>
        </xdr:cNvPr>
        <xdr:cNvSpPr>
          <a:spLocks noChangeAspect="1" noChangeArrowheads="1"/>
        </xdr:cNvSpPr>
      </xdr:nvSpPr>
      <xdr:spPr bwMode="auto">
        <a:xfrm>
          <a:off x="0" y="171450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123825</xdr:colOff>
      <xdr:row>7</xdr:row>
      <xdr:rowOff>123825</xdr:rowOff>
    </xdr:to>
    <xdr:sp macro="" textlink="">
      <xdr:nvSpPr>
        <xdr:cNvPr id="3077" name="AutoShape 5" descr="*">
          <a:extLst>
            <a:ext uri="{FF2B5EF4-FFF2-40B4-BE49-F238E27FC236}">
              <a16:creationId xmlns:a16="http://schemas.microsoft.com/office/drawing/2014/main" id="{D35798D0-6285-4B90-A8B4-642F538CF914}"/>
            </a:ext>
          </a:extLst>
        </xdr:cNvPr>
        <xdr:cNvSpPr>
          <a:spLocks noChangeAspect="1" noChangeArrowheads="1"/>
        </xdr:cNvSpPr>
      </xdr:nvSpPr>
      <xdr:spPr bwMode="auto">
        <a:xfrm>
          <a:off x="0" y="192405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123825</xdr:colOff>
      <xdr:row>9</xdr:row>
      <xdr:rowOff>123825</xdr:rowOff>
    </xdr:to>
    <xdr:sp macro="" textlink="">
      <xdr:nvSpPr>
        <xdr:cNvPr id="3078" name="AutoShape 6" descr="*">
          <a:extLst>
            <a:ext uri="{FF2B5EF4-FFF2-40B4-BE49-F238E27FC236}">
              <a16:creationId xmlns:a16="http://schemas.microsoft.com/office/drawing/2014/main" id="{C3138204-8FF7-47AC-8661-0866DC59F1A0}"/>
            </a:ext>
          </a:extLst>
        </xdr:cNvPr>
        <xdr:cNvSpPr>
          <a:spLocks noChangeAspect="1" noChangeArrowheads="1"/>
        </xdr:cNvSpPr>
      </xdr:nvSpPr>
      <xdr:spPr bwMode="auto">
        <a:xfrm>
          <a:off x="0" y="234315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14</xdr:row>
      <xdr:rowOff>0</xdr:rowOff>
    </xdr:from>
    <xdr:to>
      <xdr:col>5</xdr:col>
      <xdr:colOff>123825</xdr:colOff>
      <xdr:row>14</xdr:row>
      <xdr:rowOff>123825</xdr:rowOff>
    </xdr:to>
    <xdr:sp macro="" textlink="">
      <xdr:nvSpPr>
        <xdr:cNvPr id="6145" name="AutoShape 1" descr="*">
          <a:extLst>
            <a:ext uri="{FF2B5EF4-FFF2-40B4-BE49-F238E27FC236}">
              <a16:creationId xmlns:a16="http://schemas.microsoft.com/office/drawing/2014/main" id="{C8E437F7-0948-436B-A542-EEAD6EE8CD0F}"/>
            </a:ext>
          </a:extLst>
        </xdr:cNvPr>
        <xdr:cNvSpPr>
          <a:spLocks noChangeAspect="1" noChangeArrowheads="1"/>
        </xdr:cNvSpPr>
      </xdr:nvSpPr>
      <xdr:spPr bwMode="auto">
        <a:xfrm>
          <a:off x="3267075" y="293370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15</xdr:row>
      <xdr:rowOff>0</xdr:rowOff>
    </xdr:from>
    <xdr:to>
      <xdr:col>5</xdr:col>
      <xdr:colOff>123825</xdr:colOff>
      <xdr:row>15</xdr:row>
      <xdr:rowOff>123825</xdr:rowOff>
    </xdr:to>
    <xdr:sp macro="" textlink="">
      <xdr:nvSpPr>
        <xdr:cNvPr id="6146" name="AutoShape 2" descr="*">
          <a:extLst>
            <a:ext uri="{FF2B5EF4-FFF2-40B4-BE49-F238E27FC236}">
              <a16:creationId xmlns:a16="http://schemas.microsoft.com/office/drawing/2014/main" id="{7A94EAD5-A29C-41EC-B87E-A9A5CAA4472F}"/>
            </a:ext>
          </a:extLst>
        </xdr:cNvPr>
        <xdr:cNvSpPr>
          <a:spLocks noChangeAspect="1" noChangeArrowheads="1"/>
        </xdr:cNvSpPr>
      </xdr:nvSpPr>
      <xdr:spPr bwMode="auto">
        <a:xfrm>
          <a:off x="3267075" y="3143250"/>
          <a:ext cx="123825" cy="123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javascript:ToggleDiv('divExpCollAsst_4')"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A2" sqref="A2"/>
    </sheetView>
  </sheetViews>
  <sheetFormatPr defaultRowHeight="16.2"/>
  <cols>
    <col min="1" max="1" width="81.88671875" customWidth="1"/>
  </cols>
  <sheetData>
    <row r="1" spans="1:6" ht="43.8" customHeight="1">
      <c r="A1" s="85" t="s">
        <v>237</v>
      </c>
    </row>
    <row r="2" spans="1:6" ht="120.75" customHeight="1">
      <c r="A2" s="86" t="s">
        <v>166</v>
      </c>
      <c r="B2" s="86"/>
      <c r="C2" s="86"/>
      <c r="D2" s="86"/>
      <c r="E2" s="86"/>
      <c r="F2" s="86"/>
    </row>
    <row r="3" spans="1:6">
      <c r="A3" s="84"/>
      <c r="B3" s="84"/>
      <c r="C3" s="84"/>
      <c r="D3" s="84"/>
      <c r="E3" s="84"/>
      <c r="F3" s="84"/>
    </row>
    <row r="4" spans="1:6">
      <c r="A4" s="84"/>
      <c r="B4" s="84"/>
      <c r="C4" s="84"/>
      <c r="D4" s="84"/>
      <c r="E4" s="84"/>
      <c r="F4" s="84"/>
    </row>
    <row r="5" spans="1:6">
      <c r="A5" s="84"/>
      <c r="B5" s="84"/>
      <c r="C5" s="84"/>
      <c r="D5" s="84"/>
      <c r="E5" s="84"/>
      <c r="F5" s="84"/>
    </row>
    <row r="6" spans="1:6">
      <c r="A6" s="84"/>
      <c r="B6" s="84"/>
      <c r="C6" s="84"/>
      <c r="D6" s="84"/>
      <c r="E6" s="84"/>
      <c r="F6" s="84"/>
    </row>
    <row r="7" spans="1:6">
      <c r="A7" s="84"/>
      <c r="B7" s="84"/>
      <c r="C7" s="84"/>
      <c r="D7" s="84"/>
      <c r="E7" s="84"/>
      <c r="F7" s="84"/>
    </row>
    <row r="8" spans="1:6">
      <c r="A8" s="84"/>
      <c r="B8" s="84"/>
      <c r="C8" s="84"/>
      <c r="D8" s="84"/>
      <c r="E8" s="84"/>
      <c r="F8" s="84"/>
    </row>
  </sheetData>
  <phoneticPr fontId="2"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B17"/>
  <sheetViews>
    <sheetView workbookViewId="0">
      <selection activeCell="B2" sqref="B2"/>
    </sheetView>
  </sheetViews>
  <sheetFormatPr defaultColWidth="9" defaultRowHeight="16.2"/>
  <cols>
    <col min="1" max="1" width="19.33203125" style="52" customWidth="1"/>
    <col min="2" max="2" width="18.44140625" style="52" customWidth="1"/>
    <col min="3" max="16384" width="9" style="52"/>
  </cols>
  <sheetData>
    <row r="1" spans="1:2">
      <c r="A1" s="56" t="s">
        <v>216</v>
      </c>
      <c r="B1" s="56" t="s">
        <v>217</v>
      </c>
    </row>
    <row r="2" spans="1:2">
      <c r="A2" s="57">
        <v>38896</v>
      </c>
      <c r="B2" s="52" t="str">
        <f>TEXT(A2,"mmmm-dd-yyyy")</f>
        <v>June-28-2006</v>
      </c>
    </row>
    <row r="3" spans="1:2">
      <c r="A3" s="57">
        <v>38398</v>
      </c>
      <c r="B3" s="52" t="str">
        <f>TEXT(A3,"mmmm-dd-yyyy")</f>
        <v>February-15-2005</v>
      </c>
    </row>
    <row r="4" spans="1:2">
      <c r="A4" s="57">
        <v>36234</v>
      </c>
      <c r="B4" s="52" t="str">
        <f>TEXT(A4,"mmmm-dd-yyyy")</f>
        <v>March-15-1999</v>
      </c>
    </row>
    <row r="5" spans="1:2">
      <c r="A5" s="57">
        <v>34912</v>
      </c>
      <c r="B5" s="52" t="str">
        <f>TEXT(A5,"mmmm-dd-yyyy")</f>
        <v>August-01-1995</v>
      </c>
    </row>
    <row r="6" spans="1:2">
      <c r="A6" s="57">
        <v>34063</v>
      </c>
      <c r="B6" s="52" t="str">
        <f>TEXT(A6,"mmmm-dd-yyyy")</f>
        <v>April-04-1993</v>
      </c>
    </row>
    <row r="11" spans="1:2">
      <c r="A11" s="82" t="s">
        <v>234</v>
      </c>
    </row>
    <row r="12" spans="1:2">
      <c r="A12" s="56" t="s">
        <v>216</v>
      </c>
      <c r="B12" s="56" t="s">
        <v>217</v>
      </c>
    </row>
    <row r="13" spans="1:2">
      <c r="A13" s="57">
        <v>38896</v>
      </c>
    </row>
    <row r="14" spans="1:2">
      <c r="A14" s="57">
        <v>38398</v>
      </c>
    </row>
    <row r="15" spans="1:2">
      <c r="A15" s="57">
        <v>36234</v>
      </c>
    </row>
    <row r="16" spans="1:2">
      <c r="A16" s="57">
        <v>34912</v>
      </c>
    </row>
    <row r="17" spans="1:1">
      <c r="A17" s="57">
        <v>34063</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election activeCell="I3" sqref="I3:I20"/>
    </sheetView>
  </sheetViews>
  <sheetFormatPr defaultRowHeight="16.2"/>
  <cols>
    <col min="1" max="1" width="16.33203125" customWidth="1"/>
    <col min="2" max="2" width="66.109375" bestFit="1" customWidth="1"/>
    <col min="3" max="3" width="20.33203125" customWidth="1"/>
  </cols>
  <sheetData>
    <row r="1" spans="1:4" ht="43.5" customHeight="1">
      <c r="A1" s="87" t="s">
        <v>224</v>
      </c>
      <c r="B1" s="88"/>
      <c r="C1" s="88"/>
      <c r="D1" s="88"/>
    </row>
    <row r="2" spans="1:4" ht="32.4">
      <c r="A2" s="75" t="s">
        <v>0</v>
      </c>
      <c r="B2" s="75" t="s">
        <v>1</v>
      </c>
      <c r="C2" s="75" t="s">
        <v>191</v>
      </c>
      <c r="D2" s="75" t="s">
        <v>223</v>
      </c>
    </row>
    <row r="3" spans="1:4" ht="48.6">
      <c r="A3" s="61" t="s">
        <v>2</v>
      </c>
      <c r="B3" s="62" t="s">
        <v>3</v>
      </c>
      <c r="C3" s="68">
        <v>8.9</v>
      </c>
      <c r="D3" s="69" t="str">
        <f>TEXT(C3, "#.0")</f>
        <v>8.9</v>
      </c>
    </row>
    <row r="4" spans="1:4" ht="27.75" customHeight="1">
      <c r="A4" s="65"/>
      <c r="B4" s="60"/>
      <c r="C4" s="70">
        <v>8.9</v>
      </c>
      <c r="D4" s="71" t="str">
        <f>TEXT(C4, "#.00")</f>
        <v>8.90</v>
      </c>
    </row>
    <row r="5" spans="1:4" ht="64.8">
      <c r="A5" s="72" t="s">
        <v>4</v>
      </c>
      <c r="B5" s="73" t="s">
        <v>5</v>
      </c>
      <c r="C5" s="74">
        <v>8.9</v>
      </c>
      <c r="D5" s="80" t="str">
        <f>TEXT(C5, "#.##")</f>
        <v>8.9</v>
      </c>
    </row>
    <row r="6" spans="1:4" ht="48.6">
      <c r="A6" s="61" t="s">
        <v>6</v>
      </c>
      <c r="B6" s="62" t="s">
        <v>229</v>
      </c>
      <c r="C6" s="63">
        <v>8.9</v>
      </c>
      <c r="D6" s="64" t="str">
        <f>TEXT(C6, "0.0?")</f>
        <v xml:space="preserve">8.9 </v>
      </c>
    </row>
    <row r="7" spans="1:4">
      <c r="A7" s="65"/>
      <c r="B7" s="60"/>
      <c r="C7" s="66">
        <v>88.99</v>
      </c>
      <c r="D7" s="67" t="str">
        <f>TEXT(C7, "0.0?")</f>
        <v>88.99</v>
      </c>
    </row>
    <row r="8" spans="1:4">
      <c r="A8" s="6" t="s">
        <v>7</v>
      </c>
      <c r="B8" s="5" t="s">
        <v>8</v>
      </c>
    </row>
    <row r="9" spans="1:4">
      <c r="A9" s="6"/>
      <c r="B9" s="5"/>
    </row>
    <row r="10" spans="1:4">
      <c r="A10" s="6"/>
      <c r="B10" s="5"/>
    </row>
    <row r="11" spans="1:4" ht="57" customHeight="1">
      <c r="A11" s="87" t="s">
        <v>227</v>
      </c>
      <c r="B11" s="87"/>
      <c r="C11" s="87"/>
      <c r="D11" s="76"/>
    </row>
    <row r="12" spans="1:4">
      <c r="A12" s="7" t="s">
        <v>11</v>
      </c>
      <c r="B12" s="2" t="s">
        <v>191</v>
      </c>
      <c r="C12" s="2" t="s">
        <v>223</v>
      </c>
    </row>
    <row r="13" spans="1:4">
      <c r="A13" s="3" t="s">
        <v>12</v>
      </c>
      <c r="B13" s="3">
        <v>1234.5899999999999</v>
      </c>
      <c r="C13" t="str">
        <f>TEXT(B13, "#####.#")</f>
        <v>1234.6</v>
      </c>
    </row>
    <row r="14" spans="1:4">
      <c r="A14" s="6" t="s">
        <v>13</v>
      </c>
      <c r="B14" s="6">
        <v>8.9</v>
      </c>
      <c r="C14" t="str">
        <f>TEXT(B14, "#.000")</f>
        <v>8.900</v>
      </c>
    </row>
    <row r="15" spans="1:4">
      <c r="A15" s="3" t="s">
        <v>14</v>
      </c>
      <c r="B15" s="3">
        <v>0.63100000000000001</v>
      </c>
      <c r="C15" t="str">
        <f>TEXT(B15, "0.#")</f>
        <v>0.6</v>
      </c>
    </row>
    <row r="16" spans="1:4">
      <c r="A16" s="89" t="s">
        <v>16</v>
      </c>
      <c r="B16" s="77">
        <v>12</v>
      </c>
      <c r="C16" s="78" t="str">
        <f>TEXT(B16, "#.0#")</f>
        <v>12.0</v>
      </c>
    </row>
    <row r="17" spans="1:4">
      <c r="A17" s="89"/>
      <c r="B17" s="77" t="s">
        <v>15</v>
      </c>
      <c r="C17" s="78" t="str">
        <f>TEXT(B17, "#.0#")</f>
        <v>1234.568   </v>
      </c>
    </row>
    <row r="18" spans="1:4">
      <c r="A18" s="90" t="s">
        <v>18</v>
      </c>
      <c r="B18" s="59">
        <v>44.398000000000003</v>
      </c>
      <c r="C18" s="78" t="str">
        <f>TEXT(B18, "???/???")</f>
        <v>22199/500</v>
      </c>
      <c r="D18" s="78"/>
    </row>
    <row r="19" spans="1:4">
      <c r="A19" s="90"/>
      <c r="B19" s="59">
        <v>102.65</v>
      </c>
      <c r="C19" s="78" t="str">
        <f>TEXT(B19, "???/???")</f>
        <v xml:space="preserve">2053/20 </v>
      </c>
      <c r="D19" s="78"/>
    </row>
    <row r="20" spans="1:4">
      <c r="A20" s="90"/>
      <c r="B20" s="59">
        <v>2.8</v>
      </c>
      <c r="C20" s="78" t="str">
        <f>TEXT(B20, "???/???")</f>
        <v xml:space="preserve"> 14/5  </v>
      </c>
      <c r="D20" s="78"/>
    </row>
    <row r="21" spans="1:4">
      <c r="A21" s="90"/>
      <c r="B21" s="79"/>
      <c r="C21" s="59" t="s">
        <v>17</v>
      </c>
      <c r="D21" s="78"/>
    </row>
    <row r="22" spans="1:4">
      <c r="A22" s="91" t="s">
        <v>20</v>
      </c>
      <c r="B22" s="6">
        <v>5.25</v>
      </c>
      <c r="C22" s="8" t="str">
        <f>TEXT(B22, "# ???/???")</f>
        <v xml:space="preserve">5   1/4  </v>
      </c>
    </row>
    <row r="23" spans="1:4">
      <c r="A23" s="91"/>
      <c r="B23" s="6">
        <v>5.3</v>
      </c>
      <c r="C23" s="8" t="str">
        <f>TEXT(B23, "# ???/???")</f>
        <v xml:space="preserve">5   3/10 </v>
      </c>
    </row>
    <row r="24" spans="1:4">
      <c r="A24" s="91"/>
      <c r="B24" s="5"/>
      <c r="C24" s="6" t="s">
        <v>19</v>
      </c>
    </row>
    <row r="25" spans="1:4" ht="41.25" customHeight="1">
      <c r="A25" s="87" t="s">
        <v>225</v>
      </c>
      <c r="B25" s="87"/>
      <c r="C25" s="87"/>
      <c r="D25" s="76"/>
    </row>
    <row r="26" spans="1:4" ht="81">
      <c r="A26" s="3" t="s">
        <v>21</v>
      </c>
      <c r="B26" s="58" t="s">
        <v>226</v>
      </c>
    </row>
    <row r="27" spans="1:4">
      <c r="A27" s="9"/>
    </row>
    <row r="28" spans="1:4">
      <c r="A28" s="7" t="s">
        <v>11</v>
      </c>
      <c r="B28" s="2" t="s">
        <v>191</v>
      </c>
      <c r="C28" s="2" t="s">
        <v>223</v>
      </c>
    </row>
    <row r="29" spans="1:4">
      <c r="A29" s="3" t="s">
        <v>22</v>
      </c>
      <c r="B29" s="3">
        <v>12000</v>
      </c>
      <c r="C29" s="10" t="str">
        <f>TEXT(B29, "#,###")</f>
        <v>12,000</v>
      </c>
    </row>
    <row r="30" spans="1:4">
      <c r="A30" s="6" t="s">
        <v>23</v>
      </c>
      <c r="B30" s="6">
        <v>12000</v>
      </c>
      <c r="C30" s="10" t="str">
        <f>TEXT(B30, "#")</f>
        <v>12000</v>
      </c>
    </row>
    <row r="31" spans="1:4">
      <c r="A31" s="3" t="s">
        <v>24</v>
      </c>
      <c r="B31" s="3">
        <v>12200000</v>
      </c>
      <c r="C31" s="10" t="str">
        <f>TEXT(B31, "0.0,,")</f>
        <v>12.2</v>
      </c>
    </row>
    <row r="32" spans="1:4">
      <c r="A32" t="s">
        <v>228</v>
      </c>
      <c r="B32" s="3">
        <v>12200000</v>
      </c>
      <c r="C32" s="10" t="str">
        <f>TEXT(B32, "#,###.0,")</f>
        <v>12,200.0</v>
      </c>
    </row>
  </sheetData>
  <mergeCells count="6">
    <mergeCell ref="A1:D1"/>
    <mergeCell ref="A11:C11"/>
    <mergeCell ref="A25:C25"/>
    <mergeCell ref="A16:A17"/>
    <mergeCell ref="A18:A21"/>
    <mergeCell ref="A22:A24"/>
  </mergeCells>
  <phoneticPr fontId="2"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topLeftCell="A37" workbookViewId="0">
      <selection activeCell="B41" sqref="B41"/>
    </sheetView>
  </sheetViews>
  <sheetFormatPr defaultRowHeight="16.2"/>
  <cols>
    <col min="1" max="1" width="33.21875" customWidth="1"/>
    <col min="2" max="2" width="54.109375" customWidth="1"/>
    <col min="3" max="3" width="21.21875" customWidth="1"/>
  </cols>
  <sheetData>
    <row r="1" spans="1:3" ht="41.25" customHeight="1">
      <c r="A1" s="81" t="s">
        <v>230</v>
      </c>
      <c r="B1" s="19"/>
    </row>
    <row r="2" spans="1:3">
      <c r="A2" s="7" t="s">
        <v>117</v>
      </c>
      <c r="B2" s="7"/>
      <c r="C2" s="7"/>
    </row>
    <row r="3" spans="1:3">
      <c r="A3" s="20" t="s">
        <v>25</v>
      </c>
      <c r="B3" s="21" t="s">
        <v>26</v>
      </c>
    </row>
    <row r="4" spans="1:3">
      <c r="A4" s="22" t="s">
        <v>27</v>
      </c>
      <c r="B4" s="23" t="s">
        <v>28</v>
      </c>
    </row>
    <row r="5" spans="1:3">
      <c r="A5" s="20" t="s">
        <v>29</v>
      </c>
      <c r="B5" s="21" t="s">
        <v>30</v>
      </c>
    </row>
    <row r="6" spans="1:3">
      <c r="A6" s="22" t="s">
        <v>31</v>
      </c>
      <c r="B6" s="23" t="s">
        <v>32</v>
      </c>
    </row>
    <row r="7" spans="1:3">
      <c r="A7" s="20" t="s">
        <v>33</v>
      </c>
      <c r="B7" s="21" t="s">
        <v>34</v>
      </c>
    </row>
    <row r="8" spans="1:3">
      <c r="A8" s="22" t="s">
        <v>35</v>
      </c>
      <c r="B8" s="23" t="s">
        <v>36</v>
      </c>
    </row>
    <row r="9" spans="1:3">
      <c r="A9" s="20" t="s">
        <v>37</v>
      </c>
      <c r="B9" s="21" t="s">
        <v>38</v>
      </c>
    </row>
    <row r="10" spans="1:3">
      <c r="A10" s="22" t="s">
        <v>39</v>
      </c>
      <c r="B10" s="23" t="s">
        <v>40</v>
      </c>
    </row>
    <row r="11" spans="1:3">
      <c r="A11" s="20" t="s">
        <v>41</v>
      </c>
      <c r="B11" s="21" t="s">
        <v>42</v>
      </c>
    </row>
    <row r="12" spans="1:3">
      <c r="A12" s="22" t="s">
        <v>43</v>
      </c>
      <c r="B12" s="23" t="s">
        <v>44</v>
      </c>
    </row>
    <row r="13" spans="1:3">
      <c r="A13" s="20" t="s">
        <v>45</v>
      </c>
      <c r="B13" s="21" t="s">
        <v>46</v>
      </c>
    </row>
    <row r="14" spans="1:3">
      <c r="A14" s="7" t="s">
        <v>11</v>
      </c>
      <c r="B14" s="7" t="s">
        <v>9</v>
      </c>
      <c r="C14" s="7" t="s">
        <v>10</v>
      </c>
    </row>
    <row r="15" spans="1:3">
      <c r="A15" s="3" t="s">
        <v>49</v>
      </c>
      <c r="B15" s="4" t="s">
        <v>47</v>
      </c>
      <c r="C15" s="3" t="s">
        <v>48</v>
      </c>
    </row>
    <row r="16" spans="1:3">
      <c r="A16" s="6" t="s">
        <v>52</v>
      </c>
      <c r="B16" s="5" t="s">
        <v>50</v>
      </c>
      <c r="C16" s="6" t="s">
        <v>51</v>
      </c>
    </row>
    <row r="17" spans="1:3">
      <c r="A17" s="3" t="s">
        <v>54</v>
      </c>
      <c r="B17" s="4" t="s">
        <v>50</v>
      </c>
      <c r="C17" s="3" t="s">
        <v>53</v>
      </c>
    </row>
    <row r="18" spans="1:3">
      <c r="A18" s="6" t="s">
        <v>56</v>
      </c>
      <c r="B18" s="5" t="s">
        <v>50</v>
      </c>
      <c r="C18" s="6" t="s">
        <v>55</v>
      </c>
    </row>
    <row r="19" spans="1:3">
      <c r="A19" s="3" t="s">
        <v>58</v>
      </c>
      <c r="B19" s="4" t="s">
        <v>50</v>
      </c>
      <c r="C19" s="3" t="s">
        <v>57</v>
      </c>
    </row>
    <row r="20" spans="1:3">
      <c r="A20" s="6" t="s">
        <v>61</v>
      </c>
      <c r="B20" s="5" t="s">
        <v>59</v>
      </c>
      <c r="C20" s="6" t="s">
        <v>60</v>
      </c>
    </row>
    <row r="21" spans="1:3">
      <c r="A21" s="3" t="s">
        <v>63</v>
      </c>
      <c r="B21" s="4" t="s">
        <v>59</v>
      </c>
      <c r="C21" s="3" t="s">
        <v>62</v>
      </c>
    </row>
    <row r="22" spans="1:3">
      <c r="A22" s="6" t="s">
        <v>65</v>
      </c>
      <c r="B22" s="5" t="s">
        <v>59</v>
      </c>
      <c r="C22" s="6" t="s">
        <v>64</v>
      </c>
    </row>
    <row r="23" spans="1:3">
      <c r="A23" s="3" t="s">
        <v>67</v>
      </c>
      <c r="B23" s="4" t="s">
        <v>59</v>
      </c>
      <c r="C23" s="3" t="s">
        <v>66</v>
      </c>
    </row>
    <row r="24" spans="1:3">
      <c r="A24" s="6" t="s">
        <v>70</v>
      </c>
      <c r="B24" s="5" t="s">
        <v>68</v>
      </c>
      <c r="C24" s="6" t="s">
        <v>69</v>
      </c>
    </row>
    <row r="25" spans="1:3">
      <c r="A25" s="3" t="s">
        <v>72</v>
      </c>
      <c r="B25" s="4" t="s">
        <v>68</v>
      </c>
      <c r="C25" s="3" t="s">
        <v>71</v>
      </c>
    </row>
    <row r="26" spans="1:3" s="19" customFormat="1">
      <c r="A26" s="40" t="s">
        <v>116</v>
      </c>
    </row>
    <row r="27" spans="1:3" s="19" customFormat="1">
      <c r="A27" s="25" t="s">
        <v>117</v>
      </c>
    </row>
    <row r="28" spans="1:3">
      <c r="A28" s="3" t="s">
        <v>73</v>
      </c>
      <c r="B28" s="4" t="s">
        <v>74</v>
      </c>
    </row>
    <row r="29" spans="1:3" ht="48.6">
      <c r="A29" s="6" t="s">
        <v>75</v>
      </c>
      <c r="B29" s="5" t="s">
        <v>76</v>
      </c>
    </row>
    <row r="30" spans="1:3" ht="48.6">
      <c r="A30" s="3" t="s">
        <v>77</v>
      </c>
      <c r="B30" s="4" t="s">
        <v>78</v>
      </c>
    </row>
    <row r="31" spans="1:3">
      <c r="A31" s="91" t="s">
        <v>79</v>
      </c>
      <c r="B31" s="5" t="s">
        <v>80</v>
      </c>
    </row>
    <row r="32" spans="1:3" ht="48.6">
      <c r="A32" s="91"/>
      <c r="B32" s="11" t="s">
        <v>81</v>
      </c>
    </row>
    <row r="33" spans="1:3" ht="48.6">
      <c r="A33" s="3" t="s">
        <v>82</v>
      </c>
      <c r="B33" s="4" t="s">
        <v>83</v>
      </c>
    </row>
    <row r="34" spans="1:3">
      <c r="A34" s="91" t="s">
        <v>27</v>
      </c>
      <c r="B34" s="5" t="s">
        <v>84</v>
      </c>
    </row>
    <row r="35" spans="1:3" ht="48.6">
      <c r="A35" s="91"/>
      <c r="B35" s="11" t="s">
        <v>85</v>
      </c>
    </row>
    <row r="36" spans="1:3">
      <c r="A36" s="3" t="s">
        <v>86</v>
      </c>
      <c r="B36" s="4" t="s">
        <v>87</v>
      </c>
    </row>
    <row r="37" spans="1:3" ht="48.6">
      <c r="A37" s="6" t="s">
        <v>88</v>
      </c>
      <c r="B37" s="5" t="s">
        <v>89</v>
      </c>
    </row>
    <row r="38" spans="1:3" ht="48.6">
      <c r="A38" s="3" t="s">
        <v>90</v>
      </c>
      <c r="B38" s="4" t="s">
        <v>91</v>
      </c>
    </row>
    <row r="39" spans="1:3" ht="48.6">
      <c r="A39" s="6" t="s">
        <v>92</v>
      </c>
      <c r="B39" s="5" t="s">
        <v>93</v>
      </c>
    </row>
    <row r="40" spans="1:3">
      <c r="A40" s="7" t="s">
        <v>11</v>
      </c>
      <c r="B40" s="7" t="s">
        <v>9</v>
      </c>
      <c r="C40" s="7" t="s">
        <v>10</v>
      </c>
    </row>
    <row r="41" spans="1:3">
      <c r="A41" s="3" t="s">
        <v>96</v>
      </c>
      <c r="B41" s="4" t="s">
        <v>94</v>
      </c>
      <c r="C41" s="3" t="s">
        <v>95</v>
      </c>
    </row>
    <row r="42" spans="1:3">
      <c r="A42" s="6" t="s">
        <v>98</v>
      </c>
      <c r="B42" s="5" t="s">
        <v>94</v>
      </c>
      <c r="C42" s="6" t="s">
        <v>97</v>
      </c>
    </row>
    <row r="43" spans="1:3">
      <c r="A43" s="3" t="s">
        <v>49</v>
      </c>
      <c r="B43" s="4" t="s">
        <v>99</v>
      </c>
      <c r="C43" s="3" t="s">
        <v>100</v>
      </c>
    </row>
    <row r="44" spans="1:3">
      <c r="A44" s="6" t="s">
        <v>52</v>
      </c>
      <c r="B44" s="5" t="s">
        <v>99</v>
      </c>
      <c r="C44" s="6" t="s">
        <v>101</v>
      </c>
    </row>
    <row r="45" spans="1:3">
      <c r="A45" s="3" t="s">
        <v>103</v>
      </c>
      <c r="B45" s="4" t="s">
        <v>102</v>
      </c>
      <c r="C45" s="3" t="s">
        <v>100</v>
      </c>
    </row>
    <row r="46" spans="1:3">
      <c r="A46" s="6" t="s">
        <v>104</v>
      </c>
      <c r="B46" s="5" t="s">
        <v>102</v>
      </c>
      <c r="C46" s="6" t="s">
        <v>101</v>
      </c>
    </row>
    <row r="47" spans="1:3">
      <c r="A47" s="3" t="s">
        <v>106</v>
      </c>
      <c r="B47" s="4" t="s">
        <v>105</v>
      </c>
      <c r="C47" s="12">
        <v>0.16666666666666666</v>
      </c>
    </row>
    <row r="48" spans="1:3">
      <c r="A48" s="6" t="s">
        <v>107</v>
      </c>
      <c r="B48" s="5" t="s">
        <v>105</v>
      </c>
      <c r="C48" s="13">
        <v>0.69166666666666676</v>
      </c>
    </row>
    <row r="49" spans="1:3">
      <c r="A49" s="3" t="s">
        <v>108</v>
      </c>
      <c r="B49" s="4" t="s">
        <v>105</v>
      </c>
      <c r="C49" s="14">
        <v>0.69170138888888888</v>
      </c>
    </row>
    <row r="50" spans="1:3">
      <c r="A50" s="6" t="s">
        <v>109</v>
      </c>
      <c r="B50" s="5" t="s">
        <v>105</v>
      </c>
      <c r="C50" s="15">
        <v>0.19171006944444446</v>
      </c>
    </row>
    <row r="51" spans="1:3">
      <c r="A51" s="3" t="s">
        <v>111</v>
      </c>
      <c r="B51" s="4" t="s">
        <v>110</v>
      </c>
      <c r="C51" s="16">
        <v>4.3055555555555562E-2</v>
      </c>
    </row>
    <row r="52" spans="1:3">
      <c r="A52" s="6" t="s">
        <v>113</v>
      </c>
      <c r="B52" s="5" t="s">
        <v>112</v>
      </c>
      <c r="C52" s="17">
        <v>2.5944444444444446</v>
      </c>
    </row>
    <row r="53" spans="1:3">
      <c r="A53" s="3" t="s">
        <v>115</v>
      </c>
      <c r="B53" s="4" t="s">
        <v>114</v>
      </c>
      <c r="C53" s="3">
        <v>3735.8</v>
      </c>
    </row>
  </sheetData>
  <mergeCells count="2">
    <mergeCell ref="A31:A32"/>
    <mergeCell ref="A34:A35"/>
  </mergeCells>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workbookViewId="0">
      <selection activeCell="I3" sqref="I3:I20"/>
    </sheetView>
  </sheetViews>
  <sheetFormatPr defaultRowHeight="16.2"/>
  <cols>
    <col min="1" max="1" width="8" customWidth="1"/>
    <col min="2" max="2" width="17.33203125" customWidth="1"/>
    <col min="3" max="3" width="13.88671875" bestFit="1" customWidth="1"/>
    <col min="5" max="5" width="9.44140625" bestFit="1" customWidth="1"/>
    <col min="6" max="6" width="11.6640625" customWidth="1"/>
    <col min="7" max="7" width="11.109375" customWidth="1"/>
    <col min="8" max="8" width="15.88671875" customWidth="1"/>
    <col min="9" max="9" width="13.6640625" customWidth="1"/>
  </cols>
  <sheetData>
    <row r="1" spans="1:9">
      <c r="A1" t="s">
        <v>189</v>
      </c>
      <c r="B1" t="s">
        <v>190</v>
      </c>
      <c r="C1" t="s">
        <v>191</v>
      </c>
      <c r="E1" s="44" t="s">
        <v>188</v>
      </c>
      <c r="F1" s="47" t="s">
        <v>187</v>
      </c>
      <c r="G1" s="44" t="s">
        <v>188</v>
      </c>
      <c r="H1" s="44" t="s">
        <v>192</v>
      </c>
    </row>
    <row r="2" spans="1:9">
      <c r="A2" s="44" t="s">
        <v>185</v>
      </c>
      <c r="C2" s="45">
        <f ca="1">NOW()</f>
        <v>44738.768824074075</v>
      </c>
      <c r="D2" s="44"/>
      <c r="E2" s="44" t="str">
        <f ca="1">TEXT(A2,C2)</f>
        <v>A1</v>
      </c>
      <c r="F2" t="s">
        <v>185</v>
      </c>
      <c r="G2" t="str">
        <f>TEXT(F2,A2)</f>
        <v>A1</v>
      </c>
      <c r="H2" t="str">
        <f>"date="&amp;TEXT(F2,"yyyy,mm,dd")</f>
        <v>date=A1</v>
      </c>
    </row>
    <row r="3" spans="1:9">
      <c r="A3" s="3" t="s">
        <v>130</v>
      </c>
      <c r="B3" s="4" t="s">
        <v>131</v>
      </c>
      <c r="C3">
        <v>1</v>
      </c>
      <c r="E3" t="str">
        <f>TEXT(C3,A3)</f>
        <v>$</v>
      </c>
      <c r="F3" s="48">
        <v>39814</v>
      </c>
      <c r="G3" s="46" t="str">
        <f>TEXT(F3,A3)</f>
        <v>$</v>
      </c>
      <c r="H3" s="47" t="str">
        <f>"date="&amp;TEXT(F3,"yyyy,mm,dd")</f>
        <v>date=2009,01,01</v>
      </c>
      <c r="I3" s="47" t="str">
        <f>"date="&amp;TEXT(F3,"yyyy/mm/dd")</f>
        <v>date=2009/01/01</v>
      </c>
    </row>
    <row r="4" spans="1:9">
      <c r="A4" s="6" t="s">
        <v>132</v>
      </c>
      <c r="B4" s="5" t="s">
        <v>133</v>
      </c>
      <c r="C4">
        <v>2</v>
      </c>
      <c r="E4" t="str">
        <f t="shared" ref="E4:E20" si="0">TEXT(C4,A4)</f>
        <v>+</v>
      </c>
      <c r="F4" s="48">
        <v>39815</v>
      </c>
      <c r="G4" s="46" t="str">
        <f t="shared" ref="G4:G20" si="1">TEXT(F4,A4)</f>
        <v>+</v>
      </c>
      <c r="H4" s="47" t="str">
        <f t="shared" ref="H4:H20" si="2">"date="&amp;TEXT(F4,"yyyy,mm,dd")</f>
        <v>date=2009,01,02</v>
      </c>
      <c r="I4" s="47" t="str">
        <f t="shared" ref="I4:I20" si="3">"date="&amp;TEXT(F4,"yyyy/mm/dd")</f>
        <v>date=2009/01/02</v>
      </c>
    </row>
    <row r="5" spans="1:9">
      <c r="A5" s="3" t="s">
        <v>134</v>
      </c>
      <c r="B5" s="4" t="s">
        <v>135</v>
      </c>
      <c r="C5">
        <v>3</v>
      </c>
      <c r="E5" t="str">
        <f t="shared" si="0"/>
        <v>(</v>
      </c>
      <c r="F5" s="48">
        <v>39816</v>
      </c>
      <c r="G5" s="46" t="str">
        <f t="shared" si="1"/>
        <v>(</v>
      </c>
      <c r="H5" s="47" t="str">
        <f t="shared" si="2"/>
        <v>date=2009,01,03</v>
      </c>
      <c r="I5" s="47" t="str">
        <f t="shared" si="3"/>
        <v>date=2009/01/03</v>
      </c>
    </row>
    <row r="6" spans="1:9">
      <c r="A6" s="6" t="s">
        <v>136</v>
      </c>
      <c r="B6" s="5" t="s">
        <v>137</v>
      </c>
      <c r="C6">
        <v>4</v>
      </c>
      <c r="E6" t="str">
        <f t="shared" si="0"/>
        <v>:</v>
      </c>
      <c r="F6" s="48">
        <v>39817</v>
      </c>
      <c r="G6" s="46" t="str">
        <f t="shared" si="1"/>
        <v>:</v>
      </c>
      <c r="H6" s="47" t="str">
        <f t="shared" si="2"/>
        <v>date=2009,01,04</v>
      </c>
      <c r="I6" s="47" t="str">
        <f t="shared" si="3"/>
        <v>date=2009/01/04</v>
      </c>
    </row>
    <row r="7" spans="1:9" ht="32.4">
      <c r="A7" s="3" t="s">
        <v>138</v>
      </c>
      <c r="B7" s="4" t="s">
        <v>139</v>
      </c>
      <c r="C7">
        <v>5</v>
      </c>
      <c r="E7" t="str">
        <f t="shared" si="0"/>
        <v>^</v>
      </c>
      <c r="F7" s="48">
        <v>39818</v>
      </c>
      <c r="G7" s="46" t="str">
        <f t="shared" si="1"/>
        <v>^</v>
      </c>
      <c r="H7" s="47" t="str">
        <f t="shared" si="2"/>
        <v>date=2009,01,05</v>
      </c>
      <c r="I7" s="47" t="str">
        <f t="shared" si="3"/>
        <v>date=2009/01/05</v>
      </c>
    </row>
    <row r="8" spans="1:9">
      <c r="A8" s="6" t="s">
        <v>140</v>
      </c>
      <c r="B8" s="5" t="s">
        <v>141</v>
      </c>
      <c r="C8">
        <v>6</v>
      </c>
      <c r="E8" t="str">
        <f t="shared" si="0"/>
        <v>'</v>
      </c>
      <c r="F8" s="48">
        <v>39819</v>
      </c>
      <c r="G8" s="46" t="str">
        <f t="shared" si="1"/>
        <v>'</v>
      </c>
      <c r="H8" s="47" t="str">
        <f t="shared" si="2"/>
        <v>date=2009,01,06</v>
      </c>
      <c r="I8" s="47" t="str">
        <f t="shared" si="3"/>
        <v>date=2009/01/06</v>
      </c>
    </row>
    <row r="9" spans="1:9">
      <c r="A9" s="3" t="s">
        <v>142</v>
      </c>
      <c r="B9" s="4" t="s">
        <v>143</v>
      </c>
      <c r="C9">
        <v>7</v>
      </c>
      <c r="E9" t="str">
        <f t="shared" si="0"/>
        <v>{</v>
      </c>
      <c r="F9" s="48">
        <v>39820</v>
      </c>
      <c r="G9" s="46" t="str">
        <f t="shared" si="1"/>
        <v>{</v>
      </c>
      <c r="H9" s="47" t="str">
        <f t="shared" si="2"/>
        <v>date=2009,01,07</v>
      </c>
      <c r="I9" s="47" t="str">
        <f t="shared" si="3"/>
        <v>date=2009/01/07</v>
      </c>
    </row>
    <row r="10" spans="1:9">
      <c r="A10" s="6" t="s">
        <v>144</v>
      </c>
      <c r="B10" s="5" t="s">
        <v>145</v>
      </c>
      <c r="C10">
        <v>8</v>
      </c>
      <c r="E10" t="str">
        <f t="shared" si="0"/>
        <v>&lt; </v>
      </c>
      <c r="F10" s="48">
        <v>39821</v>
      </c>
      <c r="G10" s="46" t="str">
        <f t="shared" si="1"/>
        <v>&lt; </v>
      </c>
      <c r="H10" s="47" t="str">
        <f t="shared" si="2"/>
        <v>date=2009,01,08</v>
      </c>
      <c r="I10" s="47" t="str">
        <f t="shared" si="3"/>
        <v>date=2009/01/08</v>
      </c>
    </row>
    <row r="11" spans="1:9">
      <c r="A11" s="3" t="s">
        <v>146</v>
      </c>
      <c r="B11" s="4" t="s">
        <v>147</v>
      </c>
      <c r="C11">
        <v>9</v>
      </c>
      <c r="E11" t="str">
        <f t="shared" si="0"/>
        <v>=</v>
      </c>
      <c r="F11" s="48">
        <v>39822</v>
      </c>
      <c r="G11" s="46" t="str">
        <f t="shared" si="1"/>
        <v>=</v>
      </c>
      <c r="H11" s="47" t="str">
        <f t="shared" si="2"/>
        <v>date=2009,01,09</v>
      </c>
      <c r="I11" s="47" t="str">
        <f t="shared" si="3"/>
        <v>date=2009/01/09</v>
      </c>
    </row>
    <row r="12" spans="1:9">
      <c r="A12" s="6" t="s">
        <v>148</v>
      </c>
      <c r="B12" s="5" t="s">
        <v>149</v>
      </c>
      <c r="C12">
        <v>10</v>
      </c>
      <c r="E12" t="str">
        <f t="shared" si="0"/>
        <v>-</v>
      </c>
      <c r="F12" s="48">
        <v>39823</v>
      </c>
      <c r="G12" s="46" t="str">
        <f t="shared" si="1"/>
        <v>-</v>
      </c>
      <c r="H12" s="47" t="str">
        <f>"date="&amp;TEXT(F12,"yyyy,mm,dd")</f>
        <v>date=2009,01,10</v>
      </c>
      <c r="I12" s="47" t="str">
        <f t="shared" si="3"/>
        <v>date=2009/01/10</v>
      </c>
    </row>
    <row r="13" spans="1:9">
      <c r="A13" s="3" t="s">
        <v>150</v>
      </c>
      <c r="B13" s="4" t="s">
        <v>151</v>
      </c>
      <c r="C13">
        <v>11</v>
      </c>
      <c r="E13" t="e">
        <f>TEXT(C13,A13)</f>
        <v>#VALUE!</v>
      </c>
      <c r="F13" s="48">
        <v>39824</v>
      </c>
      <c r="G13" s="46" t="e">
        <f t="shared" si="1"/>
        <v>#VALUE!</v>
      </c>
      <c r="H13" s="47" t="str">
        <f t="shared" si="2"/>
        <v>date=2009,01,11</v>
      </c>
      <c r="I13" s="47" t="str">
        <f t="shared" si="3"/>
        <v>date=2009/01/11</v>
      </c>
    </row>
    <row r="14" spans="1:9">
      <c r="A14" s="6" t="s">
        <v>152</v>
      </c>
      <c r="B14" s="5" t="s">
        <v>153</v>
      </c>
      <c r="C14">
        <v>12</v>
      </c>
      <c r="E14" t="str">
        <f t="shared" si="0"/>
        <v>)</v>
      </c>
      <c r="F14" s="48">
        <v>39825</v>
      </c>
      <c r="G14" s="46" t="str">
        <f t="shared" si="1"/>
        <v>)</v>
      </c>
      <c r="H14" s="47" t="str">
        <f t="shared" si="2"/>
        <v>date=2009,01,12</v>
      </c>
      <c r="I14" s="47" t="str">
        <f t="shared" si="3"/>
        <v>date=2009/01/12</v>
      </c>
    </row>
    <row r="15" spans="1:9">
      <c r="A15" s="3" t="s">
        <v>154</v>
      </c>
      <c r="B15" s="4" t="s">
        <v>155</v>
      </c>
      <c r="C15">
        <v>13</v>
      </c>
      <c r="E15" t="e">
        <f t="shared" si="0"/>
        <v>#VALUE!</v>
      </c>
      <c r="F15" s="48">
        <v>39826</v>
      </c>
      <c r="G15" s="46" t="e">
        <f t="shared" si="1"/>
        <v>#VALUE!</v>
      </c>
      <c r="H15" s="47" t="str">
        <f t="shared" si="2"/>
        <v>date=2009,01,13</v>
      </c>
      <c r="I15" s="47" t="str">
        <f t="shared" si="3"/>
        <v>date=2009/01/13</v>
      </c>
    </row>
    <row r="16" spans="1:9">
      <c r="A16" s="6" t="s">
        <v>156</v>
      </c>
      <c r="B16" s="5" t="s">
        <v>157</v>
      </c>
      <c r="C16">
        <v>14</v>
      </c>
      <c r="E16" t="str">
        <f t="shared" si="0"/>
        <v>&amp;</v>
      </c>
      <c r="F16" s="48">
        <v>39827</v>
      </c>
      <c r="G16" s="46" t="str">
        <f t="shared" si="1"/>
        <v>&amp;</v>
      </c>
      <c r="H16" s="47" t="str">
        <f t="shared" si="2"/>
        <v>date=2009,01,14</v>
      </c>
      <c r="I16" s="47" t="str">
        <f t="shared" si="3"/>
        <v>date=2009/01/14</v>
      </c>
    </row>
    <row r="17" spans="1:9">
      <c r="A17" s="3" t="s">
        <v>158</v>
      </c>
      <c r="B17" s="4" t="s">
        <v>159</v>
      </c>
      <c r="C17">
        <v>15</v>
      </c>
      <c r="E17" t="str">
        <f t="shared" si="0"/>
        <v>~</v>
      </c>
      <c r="F17" s="48">
        <v>39828</v>
      </c>
      <c r="G17" s="46" t="str">
        <f t="shared" si="1"/>
        <v>~</v>
      </c>
      <c r="H17" s="47" t="str">
        <f t="shared" si="2"/>
        <v>date=2009,01,15</v>
      </c>
      <c r="I17" s="47" t="str">
        <f t="shared" si="3"/>
        <v>date=2009/01/15</v>
      </c>
    </row>
    <row r="18" spans="1:9">
      <c r="A18" s="6" t="s">
        <v>160</v>
      </c>
      <c r="B18" s="5" t="s">
        <v>161</v>
      </c>
      <c r="C18">
        <v>16</v>
      </c>
      <c r="E18" t="str">
        <f t="shared" si="0"/>
        <v>}</v>
      </c>
      <c r="F18" s="48">
        <v>39829</v>
      </c>
      <c r="G18" s="46" t="str">
        <f t="shared" si="1"/>
        <v>}</v>
      </c>
      <c r="H18" s="47" t="str">
        <f t="shared" si="2"/>
        <v>date=2009,01,16</v>
      </c>
      <c r="I18" s="47" t="str">
        <f t="shared" si="3"/>
        <v>date=2009/01/16</v>
      </c>
    </row>
    <row r="19" spans="1:9">
      <c r="A19" s="3" t="s">
        <v>162</v>
      </c>
      <c r="B19" s="4" t="s">
        <v>163</v>
      </c>
      <c r="C19">
        <v>17</v>
      </c>
      <c r="E19" t="str">
        <f t="shared" si="0"/>
        <v>&gt; </v>
      </c>
      <c r="F19" s="48">
        <v>39830</v>
      </c>
      <c r="G19" s="46" t="str">
        <f t="shared" si="1"/>
        <v>&gt; </v>
      </c>
      <c r="H19" s="47" t="str">
        <f t="shared" si="2"/>
        <v>date=2009,01,17</v>
      </c>
      <c r="I19" s="47" t="str">
        <f t="shared" si="3"/>
        <v>date=2009/01/17</v>
      </c>
    </row>
    <row r="20" spans="1:9">
      <c r="A20" s="41"/>
      <c r="B20" s="42" t="s">
        <v>164</v>
      </c>
      <c r="C20" s="43">
        <v>18</v>
      </c>
      <c r="D20" s="43"/>
      <c r="E20" s="43" t="str">
        <f t="shared" si="0"/>
        <v/>
      </c>
      <c r="F20" s="48">
        <v>39831</v>
      </c>
      <c r="G20" s="46" t="str">
        <f t="shared" si="1"/>
        <v/>
      </c>
      <c r="H20" s="47" t="str">
        <f t="shared" si="2"/>
        <v>date=2009,01,18</v>
      </c>
      <c r="I20" s="47" t="str">
        <f t="shared" si="3"/>
        <v>date=2009/01/18</v>
      </c>
    </row>
    <row r="23" spans="1:9">
      <c r="B23" s="1" t="s">
        <v>165</v>
      </c>
    </row>
    <row r="24" spans="1:9">
      <c r="B24" s="26" t="s">
        <v>186</v>
      </c>
    </row>
  </sheetData>
  <phoneticPr fontId="2" type="noConversion"/>
  <hyperlinks>
    <hyperlink ref="B23" r:id="rId1" display="javascript:ToggleDiv('divExpCollAsst_4')" xr:uid="{00000000-0004-0000-0300-000000000000}"/>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workbookViewId="0">
      <selection activeCell="B21" sqref="B21"/>
    </sheetView>
  </sheetViews>
  <sheetFormatPr defaultRowHeight="16.2"/>
  <cols>
    <col min="1" max="1" width="15.44140625" customWidth="1"/>
    <col min="2" max="2" width="76.77734375" customWidth="1"/>
  </cols>
  <sheetData>
    <row r="1" spans="1:2" ht="52.5" customHeight="1">
      <c r="A1" s="92" t="s">
        <v>238</v>
      </c>
      <c r="B1" s="92"/>
    </row>
    <row r="2" spans="1:2">
      <c r="A2" s="7" t="s">
        <v>118</v>
      </c>
      <c r="B2" s="7" t="s">
        <v>119</v>
      </c>
    </row>
    <row r="3" spans="1:2">
      <c r="A3" s="3" t="s">
        <v>120</v>
      </c>
      <c r="B3" s="3" t="s">
        <v>121</v>
      </c>
    </row>
    <row r="4" spans="1:2">
      <c r="A4" s="6" t="s">
        <v>122</v>
      </c>
      <c r="B4" s="6" t="s">
        <v>123</v>
      </c>
    </row>
    <row r="5" spans="1:2">
      <c r="A5" s="3" t="s">
        <v>124</v>
      </c>
      <c r="B5" s="3" t="s">
        <v>125</v>
      </c>
    </row>
    <row r="6" spans="1:2">
      <c r="A6" s="6"/>
      <c r="B6" s="6" t="s">
        <v>126</v>
      </c>
    </row>
    <row r="7" spans="1:2" s="19" customFormat="1">
      <c r="A7" s="24" t="s">
        <v>235</v>
      </c>
    </row>
    <row r="8" spans="1:2" s="19" customFormat="1">
      <c r="A8" s="18" t="s">
        <v>129</v>
      </c>
    </row>
    <row r="9" spans="1:2" s="19" customFormat="1">
      <c r="A9" s="18"/>
    </row>
    <row r="10" spans="1:2" s="19" customFormat="1">
      <c r="A10" s="24" t="s">
        <v>128</v>
      </c>
    </row>
    <row r="11" spans="1:2" ht="64.8">
      <c r="A11" s="3" t="s">
        <v>127</v>
      </c>
      <c r="B11" s="58" t="s">
        <v>236</v>
      </c>
    </row>
  </sheetData>
  <mergeCells count="1">
    <mergeCell ref="A1:B1"/>
  </mergeCells>
  <phoneticPr fontId="2"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selection activeCell="A7" sqref="A7"/>
    </sheetView>
  </sheetViews>
  <sheetFormatPr defaultRowHeight="16.2"/>
  <cols>
    <col min="1" max="1" width="25.44140625" customWidth="1"/>
    <col min="2" max="2" width="30.88671875" customWidth="1"/>
    <col min="3" max="3" width="28.88671875" customWidth="1"/>
  </cols>
  <sheetData>
    <row r="1" spans="1:3" ht="24" customHeight="1">
      <c r="A1" s="33" t="s">
        <v>167</v>
      </c>
      <c r="B1" s="33" t="s">
        <v>168</v>
      </c>
      <c r="C1" s="33" t="s">
        <v>169</v>
      </c>
    </row>
    <row r="2" spans="1:3" ht="27" customHeight="1">
      <c r="A2" s="34" t="s">
        <v>170</v>
      </c>
      <c r="B2" s="39">
        <v>2800</v>
      </c>
      <c r="C2" s="36">
        <v>39300.625</v>
      </c>
    </row>
    <row r="3" spans="1:3" ht="27" customHeight="1">
      <c r="A3" s="35" t="s">
        <v>171</v>
      </c>
      <c r="B3" s="37">
        <v>0.4</v>
      </c>
      <c r="C3" s="29"/>
    </row>
    <row r="4" spans="1:3" ht="24.75" customHeight="1">
      <c r="A4" s="33" t="s">
        <v>172</v>
      </c>
      <c r="B4" s="33" t="s">
        <v>1</v>
      </c>
      <c r="C4" s="33" t="s">
        <v>173</v>
      </c>
    </row>
    <row r="5" spans="1:3" ht="64.8">
      <c r="A5" s="39" t="str">
        <f>A2&amp;" 賣出 "&amp;TEXT(B2, "$0.00")&amp;" 單位價值"</f>
        <v>Burke 賣出 $2800.00 單位價值</v>
      </c>
      <c r="B5" s="27" t="s">
        <v>174</v>
      </c>
      <c r="C5" s="29" t="s">
        <v>175</v>
      </c>
    </row>
    <row r="6" spans="1:3" ht="64.8">
      <c r="A6" s="38" t="str">
        <f>A3&amp;" 賣出 "&amp;TEXT(B3,"0%")&amp;" 總銷售額"</f>
        <v>Dykstra 賣出 40% 總銷售額</v>
      </c>
      <c r="B6" s="30" t="s">
        <v>176</v>
      </c>
      <c r="C6" s="28" t="s">
        <v>177</v>
      </c>
    </row>
    <row r="7" spans="1:3" ht="48.6">
      <c r="A7" s="36" t="str">
        <f>"Date: " &amp; TEXT(C2,"yyyy-mm-dd")</f>
        <v>Date: 2007-08-06</v>
      </c>
      <c r="B7" s="27" t="s">
        <v>178</v>
      </c>
      <c r="C7" s="29" t="s">
        <v>179</v>
      </c>
    </row>
    <row r="8" spans="1:3" ht="32.4">
      <c r="A8" s="36" t="str">
        <f>"Date-time: " &amp; TEXT(C2,"m/d/yyyy h:mm AM/PM")</f>
        <v>Date-time: 8/6/2007 3:00 PM</v>
      </c>
      <c r="B8" s="30" t="s">
        <v>180</v>
      </c>
      <c r="C8" s="28" t="s">
        <v>181</v>
      </c>
    </row>
    <row r="9" spans="1:3" ht="32.4">
      <c r="A9" s="36" t="str">
        <f>TEXT(C2,"0.00E+00")</f>
        <v>3.93E+04</v>
      </c>
      <c r="B9" s="27" t="s">
        <v>182</v>
      </c>
      <c r="C9" s="31">
        <v>39300</v>
      </c>
    </row>
    <row r="10" spans="1:3" ht="32.4">
      <c r="A10" s="36" t="s">
        <v>183</v>
      </c>
      <c r="B10" s="30" t="s">
        <v>184</v>
      </c>
      <c r="C10" s="32">
        <v>39300.629999999997</v>
      </c>
    </row>
  </sheetData>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workbookViewId="0">
      <selection activeCell="A10" sqref="A10:IV10"/>
    </sheetView>
  </sheetViews>
  <sheetFormatPr defaultColWidth="9" defaultRowHeight="16.2"/>
  <cols>
    <col min="1" max="1" width="38.44140625" style="52" bestFit="1" customWidth="1"/>
    <col min="2" max="2" width="11.6640625" style="52" bestFit="1" customWidth="1"/>
    <col min="3" max="16384" width="9" style="52"/>
  </cols>
  <sheetData>
    <row r="1" spans="1:2">
      <c r="A1" s="51" t="s">
        <v>198</v>
      </c>
      <c r="B1" s="51" t="s">
        <v>199</v>
      </c>
    </row>
    <row r="2" spans="1:2">
      <c r="A2" s="53" t="s">
        <v>200</v>
      </c>
      <c r="B2" s="52" t="str">
        <f>TEXT(12345,"$#,##0")</f>
        <v>$12,345</v>
      </c>
    </row>
    <row r="3" spans="1:2">
      <c r="A3" s="53" t="s">
        <v>201</v>
      </c>
      <c r="B3" s="52" t="str">
        <f>TEXT(345,"000000")</f>
        <v>000345</v>
      </c>
    </row>
    <row r="4" spans="1:2">
      <c r="A4" s="53" t="s">
        <v>202</v>
      </c>
      <c r="B4" s="52" t="str">
        <f>TEXT("1234.5","$#,##0")</f>
        <v>$1,235</v>
      </c>
    </row>
    <row r="5" spans="1:2">
      <c r="A5" s="53" t="s">
        <v>203</v>
      </c>
      <c r="B5" s="52" t="str">
        <f>TEXT(DATE(2007,6,20),"dd-mmm-yyyy")</f>
        <v>20-Jun-2007</v>
      </c>
    </row>
    <row r="11" spans="1:2">
      <c r="A11" s="82" t="s">
        <v>231</v>
      </c>
    </row>
    <row r="12" spans="1:2">
      <c r="A12" s="51" t="s">
        <v>204</v>
      </c>
      <c r="B12" s="51" t="s">
        <v>205</v>
      </c>
    </row>
    <row r="13" spans="1:2">
      <c r="A13" s="53" t="s">
        <v>206</v>
      </c>
    </row>
    <row r="14" spans="1:2">
      <c r="A14" s="53" t="s">
        <v>207</v>
      </c>
    </row>
    <row r="15" spans="1:2">
      <c r="A15" s="53" t="s">
        <v>208</v>
      </c>
    </row>
    <row r="16" spans="1:2">
      <c r="A16" s="53" t="s">
        <v>209</v>
      </c>
    </row>
  </sheetData>
  <phoneticPr fontId="2"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workbookViewId="0">
      <selection activeCell="D16" sqref="D16"/>
    </sheetView>
  </sheetViews>
  <sheetFormatPr defaultColWidth="9" defaultRowHeight="16.2"/>
  <cols>
    <col min="1" max="1" width="9.77734375" style="50" customWidth="1"/>
    <col min="2" max="2" width="8.5546875" style="50" customWidth="1"/>
    <col min="3" max="3" width="13.5546875" style="50" customWidth="1"/>
    <col min="4" max="4" width="14.88671875" style="50" customWidth="1"/>
    <col min="5" max="5" width="5.77734375" style="50" customWidth="1"/>
    <col min="6" max="16384" width="9" style="50"/>
  </cols>
  <sheetData>
    <row r="1" spans="1:4">
      <c r="A1" s="49" t="s">
        <v>193</v>
      </c>
      <c r="B1" s="49" t="s">
        <v>194</v>
      </c>
      <c r="C1" s="49" t="s">
        <v>195</v>
      </c>
      <c r="D1" s="49"/>
    </row>
    <row r="2" spans="1:4">
      <c r="A2" s="50" t="s">
        <v>196</v>
      </c>
      <c r="B2" s="50">
        <v>1</v>
      </c>
      <c r="C2" s="50" t="str">
        <f t="shared" ref="C2:C7" si="0">A2&amp;TEXT(B2,"000")</f>
        <v>A001</v>
      </c>
    </row>
    <row r="3" spans="1:4">
      <c r="A3" s="50" t="s">
        <v>196</v>
      </c>
      <c r="B3" s="50">
        <v>33</v>
      </c>
      <c r="C3" s="50" t="str">
        <f t="shared" si="0"/>
        <v>A033</v>
      </c>
    </row>
    <row r="4" spans="1:4">
      <c r="A4" s="50" t="s">
        <v>196</v>
      </c>
      <c r="B4" s="50">
        <v>125</v>
      </c>
      <c r="C4" s="50" t="str">
        <f t="shared" si="0"/>
        <v>A125</v>
      </c>
    </row>
    <row r="5" spans="1:4">
      <c r="A5" s="50" t="s">
        <v>197</v>
      </c>
      <c r="B5" s="50">
        <v>2</v>
      </c>
      <c r="C5" s="50" t="str">
        <f t="shared" si="0"/>
        <v>B002</v>
      </c>
    </row>
    <row r="6" spans="1:4">
      <c r="A6" s="50" t="s">
        <v>197</v>
      </c>
      <c r="B6" s="50">
        <v>52</v>
      </c>
      <c r="C6" s="50" t="str">
        <f t="shared" si="0"/>
        <v>B052</v>
      </c>
    </row>
    <row r="7" spans="1:4">
      <c r="A7" s="50" t="s">
        <v>197</v>
      </c>
      <c r="B7" s="50">
        <v>104</v>
      </c>
      <c r="C7" s="50" t="str">
        <f t="shared" si="0"/>
        <v>B104</v>
      </c>
    </row>
    <row r="13" spans="1:4">
      <c r="A13" s="83" t="s">
        <v>232</v>
      </c>
    </row>
    <row r="14" spans="1:4">
      <c r="A14" s="83"/>
    </row>
    <row r="15" spans="1:4" s="52" customFormat="1">
      <c r="A15" s="51" t="s">
        <v>218</v>
      </c>
      <c r="B15" s="51" t="s">
        <v>219</v>
      </c>
      <c r="C15" s="51" t="s">
        <v>220</v>
      </c>
    </row>
    <row r="16" spans="1:4" s="52" customFormat="1">
      <c r="A16" s="52" t="s">
        <v>221</v>
      </c>
      <c r="B16" s="52">
        <v>1</v>
      </c>
    </row>
    <row r="17" spans="1:2" s="52" customFormat="1">
      <c r="A17" s="52" t="s">
        <v>221</v>
      </c>
      <c r="B17" s="52">
        <v>33</v>
      </c>
    </row>
    <row r="18" spans="1:2" s="52" customFormat="1">
      <c r="A18" s="52" t="s">
        <v>221</v>
      </c>
      <c r="B18" s="52">
        <v>125</v>
      </c>
    </row>
    <row r="19" spans="1:2" s="52" customFormat="1">
      <c r="A19" s="52" t="s">
        <v>222</v>
      </c>
      <c r="B19" s="52">
        <v>2</v>
      </c>
    </row>
    <row r="20" spans="1:2" s="52" customFormat="1">
      <c r="A20" s="52" t="s">
        <v>222</v>
      </c>
      <c r="B20" s="52">
        <v>52</v>
      </c>
    </row>
    <row r="21" spans="1:2" s="52" customFormat="1">
      <c r="A21" s="52" t="s">
        <v>222</v>
      </c>
      <c r="B21" s="52">
        <v>104</v>
      </c>
    </row>
  </sheetData>
  <phoneticPr fontId="2" type="noConversion"/>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B1" sqref="B1:C1048576"/>
    </sheetView>
  </sheetViews>
  <sheetFormatPr defaultColWidth="9" defaultRowHeight="16.2"/>
  <cols>
    <col min="1" max="1" width="19.44140625" style="52" customWidth="1"/>
    <col min="2" max="3" width="17.88671875" style="52" customWidth="1"/>
    <col min="4" max="16384" width="9" style="52"/>
  </cols>
  <sheetData>
    <row r="1" spans="1:3">
      <c r="A1" s="54" t="s">
        <v>210</v>
      </c>
      <c r="B1" s="54" t="s">
        <v>211</v>
      </c>
      <c r="C1" s="54" t="s">
        <v>212</v>
      </c>
    </row>
    <row r="2" spans="1:3">
      <c r="A2" s="55">
        <v>26500</v>
      </c>
      <c r="B2" s="55">
        <v>3000</v>
      </c>
      <c r="C2" s="55" t="str">
        <f>A2&amp;B2</f>
        <v>265003000</v>
      </c>
    </row>
    <row r="4" spans="1:3">
      <c r="A4" s="54" t="s">
        <v>210</v>
      </c>
      <c r="B4" s="54" t="s">
        <v>211</v>
      </c>
      <c r="C4" s="54" t="s">
        <v>212</v>
      </c>
    </row>
    <row r="5" spans="1:3">
      <c r="A5" s="55">
        <v>36500</v>
      </c>
      <c r="B5" s="55">
        <v>3000</v>
      </c>
      <c r="C5" s="55" t="str">
        <f>TEXT(A5,"$#,##0")&amp;TEXT(B5,"$#,##0")</f>
        <v>$36,500$3,000</v>
      </c>
    </row>
    <row r="11" spans="1:3">
      <c r="A11" s="82" t="s">
        <v>233</v>
      </c>
    </row>
    <row r="13" spans="1:3">
      <c r="A13" s="54" t="s">
        <v>213</v>
      </c>
      <c r="B13" s="54" t="s">
        <v>214</v>
      </c>
      <c r="C13" s="54" t="s">
        <v>215</v>
      </c>
    </row>
    <row r="14" spans="1:3">
      <c r="A14" s="55">
        <v>26500</v>
      </c>
      <c r="B14" s="55">
        <v>3000</v>
      </c>
      <c r="C14" s="55"/>
    </row>
    <row r="16" spans="1:3">
      <c r="A16" s="54" t="s">
        <v>213</v>
      </c>
      <c r="B16" s="54" t="s">
        <v>214</v>
      </c>
      <c r="C16" s="54" t="s">
        <v>215</v>
      </c>
    </row>
    <row r="17" spans="1:3">
      <c r="A17" s="55">
        <v>36500</v>
      </c>
      <c r="B17" s="55">
        <v>3000</v>
      </c>
      <c r="C17" s="55"/>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fromat_text</vt:lpstr>
      <vt:lpstr>數字格式</vt:lpstr>
      <vt:lpstr>日期和時間格式</vt:lpstr>
      <vt:lpstr>文字+空白</vt:lpstr>
      <vt:lpstr>貨幣、百分比和科學標記法格式</vt:lpstr>
      <vt:lpstr>text1</vt:lpstr>
      <vt:lpstr>text2</vt:lpstr>
      <vt:lpstr>貨品編號</vt:lpstr>
      <vt:lpstr>字串連結1</vt:lpstr>
      <vt:lpstr>日期格式之字串</vt:lpstr>
    </vt:vector>
  </TitlesOfParts>
  <Company>ntucc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redchamber</dc:creator>
  <cp:lastModifiedBy>red</cp:lastModifiedBy>
  <dcterms:created xsi:type="dcterms:W3CDTF">2009-05-04T05:31:44Z</dcterms:created>
  <dcterms:modified xsi:type="dcterms:W3CDTF">2022-06-26T10:27:40Z</dcterms:modified>
</cp:coreProperties>
</file>