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filterPrivacy="1" defaultThemeVersion="166925"/>
  <xr:revisionPtr revIDLastSave="0" documentId="13_ncr:1_{6AD9F163-26E4-4069-A5EF-EDCF29FA71EB}" xr6:coauthVersionLast="36" xr6:coauthVersionMax="45" xr10:uidLastSave="{00000000-0000-0000-0000-000000000000}"/>
  <bookViews>
    <workbookView xWindow="0" yWindow="0" windowWidth="9600" windowHeight="6880" activeTab="4" xr2:uid="{A6F82E53-EB48-4F08-ADA5-556BFB96C3A2}"/>
  </bookViews>
  <sheets>
    <sheet name="058-vlookup+indirect" sheetId="5" r:id="rId1"/>
    <sheet name="1月" sheetId="2" r:id="rId2"/>
    <sheet name="2月" sheetId="3" r:id="rId3"/>
    <sheet name="3月" sheetId="4" r:id="rId4"/>
    <sheet name="059-sumif+indirect" sheetId="6" r:id="rId5"/>
    <sheet name="總表" sheetId="7" r:id="rId6"/>
    <sheet name="7月" sheetId="8" r:id="rId7"/>
    <sheet name="8月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7" l="1"/>
  <c r="B5" i="7"/>
  <c r="B4" i="7"/>
  <c r="C8" i="7"/>
  <c r="C4" i="7"/>
  <c r="B8" i="7"/>
  <c r="C7" i="7"/>
  <c r="C3" i="7"/>
  <c r="B7" i="7"/>
  <c r="B3" i="7"/>
  <c r="C6" i="7"/>
  <c r="C9" i="7"/>
  <c r="C5" i="7"/>
  <c r="B6" i="7"/>
  <c r="D4" i="5"/>
  <c r="E4" i="5"/>
  <c r="F4" i="5"/>
  <c r="D12" i="4" l="1"/>
  <c r="F10" i="4"/>
  <c r="F9" i="3"/>
  <c r="F3" i="4"/>
  <c r="F5" i="4"/>
  <c r="F7" i="4"/>
  <c r="F11" i="4"/>
  <c r="C12" i="2"/>
  <c r="F7" i="3"/>
  <c r="F9" i="4"/>
  <c r="E12" i="4"/>
  <c r="F6" i="4"/>
  <c r="F5" i="2"/>
  <c r="F7" i="2"/>
  <c r="F2" i="3"/>
  <c r="F4" i="3"/>
  <c r="C12" i="3"/>
  <c r="F10" i="3"/>
  <c r="F2" i="4"/>
  <c r="F4" i="4"/>
  <c r="D12" i="3"/>
  <c r="C12" i="4"/>
  <c r="F8" i="4"/>
  <c r="E12" i="3"/>
  <c r="B12" i="4"/>
  <c r="F3" i="3"/>
  <c r="F5" i="3"/>
  <c r="F6" i="3"/>
  <c r="F11" i="3"/>
  <c r="F8" i="3"/>
  <c r="F3" i="2"/>
  <c r="B12" i="3"/>
  <c r="E12" i="2"/>
  <c r="D12" i="2"/>
  <c r="B12" i="2"/>
  <c r="F11" i="2"/>
  <c r="F9" i="2"/>
  <c r="F4" i="2"/>
  <c r="F8" i="2"/>
  <c r="F6" i="2"/>
  <c r="F10" i="2"/>
  <c r="F2" i="2"/>
  <c r="F6" i="5"/>
  <c r="B6" i="5"/>
  <c r="D5" i="5"/>
  <c r="K4" i="5"/>
  <c r="I5" i="5"/>
  <c r="C6" i="5"/>
  <c r="F5" i="5"/>
  <c r="G5" i="5"/>
  <c r="B4" i="5"/>
  <c r="J5" i="5"/>
  <c r="H6" i="5"/>
  <c r="I6" i="5"/>
  <c r="J6" i="5"/>
  <c r="B5" i="5"/>
  <c r="H4" i="5"/>
  <c r="H5" i="5"/>
  <c r="I4" i="5"/>
  <c r="G4" i="5"/>
  <c r="J4" i="5"/>
  <c r="G6" i="5"/>
  <c r="K6" i="5"/>
  <c r="E6" i="5"/>
  <c r="K5" i="5"/>
  <c r="D6" i="5"/>
  <c r="E5" i="5"/>
  <c r="C4" i="5"/>
  <c r="C5" i="5"/>
  <c r="D7" i="5" l="1"/>
  <c r="C7" i="5"/>
  <c r="J7" i="5"/>
  <c r="I7" i="5"/>
  <c r="K7" i="5"/>
  <c r="H7" i="5"/>
  <c r="G7" i="5"/>
  <c r="F7" i="5"/>
  <c r="E7" i="5"/>
  <c r="B7" i="5"/>
  <c r="L6" i="5"/>
  <c r="L5" i="5"/>
  <c r="L4" i="5"/>
  <c r="F12" i="4"/>
  <c r="F12" i="3"/>
  <c r="F12" i="2"/>
  <c r="L7" i="5" l="1"/>
</calcChain>
</file>

<file path=xl/sharedStrings.xml><?xml version="1.0" encoding="utf-8"?>
<sst xmlns="http://schemas.openxmlformats.org/spreadsheetml/2006/main" count="124" uniqueCount="35">
  <si>
    <t>Kevin</t>
    <phoneticPr fontId="2" type="noConversion"/>
  </si>
  <si>
    <t>Lynn</t>
    <phoneticPr fontId="2" type="noConversion"/>
  </si>
  <si>
    <t>Magee</t>
    <phoneticPr fontId="2" type="noConversion"/>
  </si>
  <si>
    <t>Louis</t>
    <phoneticPr fontId="2" type="noConversion"/>
  </si>
  <si>
    <t>Claire</t>
    <phoneticPr fontId="2" type="noConversion"/>
  </si>
  <si>
    <t>Doris</t>
    <phoneticPr fontId="2" type="noConversion"/>
  </si>
  <si>
    <t>Erica</t>
    <phoneticPr fontId="2" type="noConversion"/>
  </si>
  <si>
    <t>Billy</t>
    <phoneticPr fontId="2" type="noConversion"/>
  </si>
  <si>
    <t>Bella</t>
    <phoneticPr fontId="2" type="noConversion"/>
  </si>
  <si>
    <t>Hank</t>
    <phoneticPr fontId="2" type="noConversion"/>
  </si>
  <si>
    <t>合計</t>
    <phoneticPr fontId="2" type="noConversion"/>
  </si>
  <si>
    <t>電動腳踏車</t>
    <phoneticPr fontId="2" type="noConversion"/>
  </si>
  <si>
    <t>彈力帶踏步機</t>
    <phoneticPr fontId="2" type="noConversion"/>
  </si>
  <si>
    <t>靜音飛輪車</t>
    <phoneticPr fontId="2" type="noConversion"/>
  </si>
  <si>
    <t>重力訓練架</t>
    <phoneticPr fontId="2" type="noConversion"/>
  </si>
  <si>
    <t>1月</t>
    <phoneticPr fontId="2" type="noConversion"/>
  </si>
  <si>
    <t>2月</t>
    <phoneticPr fontId="2" type="noConversion"/>
  </si>
  <si>
    <t>3月</t>
    <phoneticPr fontId="2" type="noConversion"/>
  </si>
  <si>
    <t>喬雅健身器材 1～3月各業務員銷售總額</t>
    <phoneticPr fontId="2" type="noConversion"/>
  </si>
  <si>
    <t>飲料旺季訂購數量統計</t>
    <phoneticPr fontId="2" type="noConversion"/>
  </si>
  <si>
    <t>產品名稱</t>
    <phoneticPr fontId="2" type="noConversion"/>
  </si>
  <si>
    <t>7月</t>
    <phoneticPr fontId="2" type="noConversion"/>
  </si>
  <si>
    <t>8月</t>
    <phoneticPr fontId="2" type="noConversion"/>
  </si>
  <si>
    <t>冬瓜茶</t>
  </si>
  <si>
    <t>仙草蜜</t>
    <phoneticPr fontId="2" type="noConversion"/>
  </si>
  <si>
    <t>抹茶拿鐵</t>
    <phoneticPr fontId="2" type="noConversion"/>
  </si>
  <si>
    <t>英式紅茶</t>
    <phoneticPr fontId="2" type="noConversion"/>
  </si>
  <si>
    <t>烏龍茶</t>
    <phoneticPr fontId="2" type="noConversion"/>
  </si>
  <si>
    <t>莓果水果茶</t>
    <phoneticPr fontId="2" type="noConversion"/>
  </si>
  <si>
    <t>檸檬青茶</t>
    <phoneticPr fontId="2" type="noConversion"/>
  </si>
  <si>
    <t>7月訂購單</t>
    <phoneticPr fontId="2" type="noConversion"/>
  </si>
  <si>
    <t>日期</t>
    <phoneticPr fontId="2" type="noConversion"/>
  </si>
  <si>
    <t>單價</t>
    <phoneticPr fontId="2" type="noConversion"/>
  </si>
  <si>
    <t>數量</t>
    <phoneticPr fontId="2" type="noConversion"/>
  </si>
  <si>
    <t>8月訂購單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</si>
</sst>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_-* #,##0_-;\-* #,##0_-;_-* &quot;-&quot;??_-;_-@_-"/>
    <numFmt numFmtId="177" formatCode="#,##0_ "/>
    <numFmt numFmtId="178" formatCode="m/d;@"/>
  </numFmts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4"/>
      <color rgb="FF0070C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3" borderId="1" xfId="0" applyNumberFormat="1" applyFill="1" applyBorder="1">
      <alignment vertical="center"/>
    </xf>
    <xf numFmtId="176" fontId="0" fillId="0" borderId="3" xfId="1" applyNumberFormat="1" applyFont="1" applyBorder="1">
      <alignment vertical="center"/>
    </xf>
    <xf numFmtId="176" fontId="0" fillId="3" borderId="3" xfId="0" applyNumberForma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1" applyNumberFormat="1" applyFont="1" applyBorder="1">
      <alignment vertical="center"/>
    </xf>
    <xf numFmtId="176" fontId="0" fillId="3" borderId="6" xfId="0" applyNumberFormat="1" applyFill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176" fontId="0" fillId="3" borderId="4" xfId="0" applyNumberForma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177" fontId="0" fillId="0" borderId="1" xfId="1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colors>
    <mruColors>
      <color rgb="FF66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18524-F52D-4D2E-8DE7-7EF239508A47}">
  <dimension ref="A1:L7"/>
  <sheetViews>
    <sheetView workbookViewId="0">
      <selection activeCell="D5" sqref="D5"/>
    </sheetView>
  </sheetViews>
  <sheetFormatPr defaultRowHeight="17" x14ac:dyDescent="0.4"/>
  <cols>
    <col min="2" max="11" width="12.6328125" customWidth="1"/>
    <col min="12" max="12" width="11.90625" bestFit="1" customWidth="1"/>
  </cols>
  <sheetData>
    <row r="1" spans="1:12" ht="19.5" x14ac:dyDescent="0.4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3" spans="1:12" ht="26.15" customHeight="1" thickBot="1" x14ac:dyDescent="0.4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7</v>
      </c>
      <c r="H3" s="8" t="s">
        <v>6</v>
      </c>
      <c r="I3" s="8" t="s">
        <v>8</v>
      </c>
      <c r="J3" s="8" t="s">
        <v>5</v>
      </c>
      <c r="K3" s="8" t="s">
        <v>9</v>
      </c>
      <c r="L3" s="7" t="s">
        <v>10</v>
      </c>
    </row>
    <row r="4" spans="1:12" ht="26.15" customHeight="1" thickTop="1" x14ac:dyDescent="0.4">
      <c r="A4" s="6" t="s">
        <v>15</v>
      </c>
      <c r="B4" s="11">
        <f ca="1">VLOOKUP(B$3,INDIRECT($A4&amp;"!A2:F11"),6,0)</f>
        <v>2091189</v>
      </c>
      <c r="C4" s="11">
        <f t="shared" ref="C4:K6" ca="1" si="0">VLOOKUP(C$3,INDIRECT($A4&amp;"!A2:F11"),6,0)</f>
        <v>2715965</v>
      </c>
      <c r="D4" s="11">
        <f t="shared" ca="1" si="0"/>
        <v>1692168</v>
      </c>
      <c r="E4" s="11">
        <f t="shared" ca="1" si="0"/>
        <v>1832467</v>
      </c>
      <c r="F4" s="11">
        <f t="shared" ca="1" si="0"/>
        <v>2042860</v>
      </c>
      <c r="G4" s="11">
        <f t="shared" ca="1" si="0"/>
        <v>2121694</v>
      </c>
      <c r="H4" s="11">
        <f t="shared" ca="1" si="0"/>
        <v>2232373</v>
      </c>
      <c r="I4" s="11">
        <f t="shared" ca="1" si="0"/>
        <v>2180120</v>
      </c>
      <c r="J4" s="11">
        <f t="shared" ca="1" si="0"/>
        <v>2073167</v>
      </c>
      <c r="K4" s="11">
        <f t="shared" ca="1" si="0"/>
        <v>1414659</v>
      </c>
      <c r="L4" s="12">
        <f ca="1">SUM(B4:K4)</f>
        <v>20396662</v>
      </c>
    </row>
    <row r="5" spans="1:12" ht="26.15" customHeight="1" x14ac:dyDescent="0.4">
      <c r="A5" s="5" t="s">
        <v>16</v>
      </c>
      <c r="B5" s="11">
        <f t="shared" ref="B5:B6" ca="1" si="1">VLOOKUP(B$3,INDIRECT($A5&amp;"!A2:F11"),6,0)</f>
        <v>1714778</v>
      </c>
      <c r="C5" s="11">
        <f t="shared" ca="1" si="0"/>
        <v>643323</v>
      </c>
      <c r="D5" s="11">
        <f t="shared" ca="1" si="0"/>
        <v>2239852</v>
      </c>
      <c r="E5" s="11">
        <f t="shared" ca="1" si="0"/>
        <v>1184630</v>
      </c>
      <c r="F5" s="11">
        <f t="shared" ca="1" si="0"/>
        <v>1959507</v>
      </c>
      <c r="G5" s="11">
        <f t="shared" ca="1" si="0"/>
        <v>1736630</v>
      </c>
      <c r="H5" s="11">
        <f t="shared" ca="1" si="0"/>
        <v>1911851</v>
      </c>
      <c r="I5" s="11">
        <f t="shared" ca="1" si="0"/>
        <v>2240933</v>
      </c>
      <c r="J5" s="11">
        <f t="shared" ca="1" si="0"/>
        <v>1644267</v>
      </c>
      <c r="K5" s="11">
        <f t="shared" ca="1" si="0"/>
        <v>1338842</v>
      </c>
      <c r="L5" s="12">
        <f t="shared" ref="L5:L7" ca="1" si="2">SUM(B5:K5)</f>
        <v>16614613</v>
      </c>
    </row>
    <row r="6" spans="1:12" ht="26.15" customHeight="1" thickBot="1" x14ac:dyDescent="0.45">
      <c r="A6" s="13" t="s">
        <v>17</v>
      </c>
      <c r="B6" s="14">
        <f t="shared" ca="1" si="1"/>
        <v>1747011</v>
      </c>
      <c r="C6" s="14">
        <f t="shared" ca="1" si="0"/>
        <v>1720457</v>
      </c>
      <c r="D6" s="14">
        <f t="shared" ca="1" si="0"/>
        <v>1649666</v>
      </c>
      <c r="E6" s="14">
        <f t="shared" ca="1" si="0"/>
        <v>2290157</v>
      </c>
      <c r="F6" s="14">
        <f t="shared" ca="1" si="0"/>
        <v>2131006</v>
      </c>
      <c r="G6" s="14">
        <f t="shared" ca="1" si="0"/>
        <v>2741998</v>
      </c>
      <c r="H6" s="14">
        <f t="shared" ca="1" si="0"/>
        <v>1715944</v>
      </c>
      <c r="I6" s="14">
        <f t="shared" ca="1" si="0"/>
        <v>1721818</v>
      </c>
      <c r="J6" s="14">
        <f t="shared" ca="1" si="0"/>
        <v>2118193</v>
      </c>
      <c r="K6" s="14">
        <f t="shared" ca="1" si="0"/>
        <v>2939806</v>
      </c>
      <c r="L6" s="15">
        <f t="shared" ca="1" si="2"/>
        <v>20776056</v>
      </c>
    </row>
    <row r="7" spans="1:12" ht="26.15" customHeight="1" thickTop="1" x14ac:dyDescent="0.4">
      <c r="A7" s="16" t="s">
        <v>10</v>
      </c>
      <c r="B7" s="17">
        <f ca="1">SUM(B4:B6)</f>
        <v>5552978</v>
      </c>
      <c r="C7" s="17">
        <f t="shared" ref="C7:K7" ca="1" si="3">SUM(C4:C6)</f>
        <v>5079745</v>
      </c>
      <c r="D7" s="17">
        <f t="shared" ca="1" si="3"/>
        <v>5581686</v>
      </c>
      <c r="E7" s="17">
        <f t="shared" ca="1" si="3"/>
        <v>5307254</v>
      </c>
      <c r="F7" s="17">
        <f t="shared" ca="1" si="3"/>
        <v>6133373</v>
      </c>
      <c r="G7" s="17">
        <f t="shared" ca="1" si="3"/>
        <v>6600322</v>
      </c>
      <c r="H7" s="17">
        <f t="shared" ca="1" si="3"/>
        <v>5860168</v>
      </c>
      <c r="I7" s="17">
        <f t="shared" ca="1" si="3"/>
        <v>6142871</v>
      </c>
      <c r="J7" s="17">
        <f t="shared" ca="1" si="3"/>
        <v>5835627</v>
      </c>
      <c r="K7" s="17">
        <f t="shared" ca="1" si="3"/>
        <v>5693307</v>
      </c>
      <c r="L7" s="17">
        <f t="shared" ca="1" si="2"/>
        <v>57787331</v>
      </c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F8C91-FC44-4CF6-A38F-654EC8D3F983}">
  <dimension ref="A1:F12"/>
  <sheetViews>
    <sheetView workbookViewId="0">
      <selection activeCell="A2" sqref="A2"/>
    </sheetView>
  </sheetViews>
  <sheetFormatPr defaultRowHeight="17" x14ac:dyDescent="0.4"/>
  <cols>
    <col min="1" max="1" width="6.7265625" bestFit="1" customWidth="1"/>
    <col min="2" max="2" width="11.6328125" bestFit="1" customWidth="1"/>
    <col min="3" max="3" width="13.90625" bestFit="1" customWidth="1"/>
    <col min="4" max="5" width="11.6328125" bestFit="1" customWidth="1"/>
    <col min="6" max="6" width="11.90625" bestFit="1" customWidth="1"/>
  </cols>
  <sheetData>
    <row r="1" spans="1:6" ht="26.15" customHeight="1" x14ac:dyDescent="0.4">
      <c r="A1" s="1"/>
      <c r="B1" s="4" t="s">
        <v>11</v>
      </c>
      <c r="C1" s="4" t="s">
        <v>12</v>
      </c>
      <c r="D1" s="4" t="s">
        <v>13</v>
      </c>
      <c r="E1" s="4" t="s">
        <v>14</v>
      </c>
      <c r="F1" s="3" t="s">
        <v>10</v>
      </c>
    </row>
    <row r="2" spans="1:6" ht="26.15" customHeight="1" x14ac:dyDescent="0.4">
      <c r="A2" s="2" t="s">
        <v>0</v>
      </c>
      <c r="B2" s="9">
        <v>467628</v>
      </c>
      <c r="C2" s="9">
        <v>480668</v>
      </c>
      <c r="D2" s="9">
        <v>500759</v>
      </c>
      <c r="E2" s="9">
        <v>642134</v>
      </c>
      <c r="F2" s="10">
        <f>SUM(B2:E2)</f>
        <v>2091189</v>
      </c>
    </row>
    <row r="3" spans="1:6" ht="26.15" customHeight="1" x14ac:dyDescent="0.4">
      <c r="A3" s="2" t="s">
        <v>1</v>
      </c>
      <c r="B3" s="9">
        <v>573276</v>
      </c>
      <c r="C3" s="9">
        <v>949512</v>
      </c>
      <c r="D3" s="9">
        <v>391559</v>
      </c>
      <c r="E3" s="9">
        <v>801618</v>
      </c>
      <c r="F3" s="10">
        <f t="shared" ref="F3:F11" si="0">SUM(B3:E3)</f>
        <v>2715965</v>
      </c>
    </row>
    <row r="4" spans="1:6" ht="26.15" customHeight="1" x14ac:dyDescent="0.4">
      <c r="A4" s="2" t="s">
        <v>2</v>
      </c>
      <c r="B4" s="9">
        <v>248369</v>
      </c>
      <c r="C4" s="9">
        <v>605480</v>
      </c>
      <c r="D4" s="9">
        <v>726289</v>
      </c>
      <c r="E4" s="9">
        <v>112030</v>
      </c>
      <c r="F4" s="10">
        <f t="shared" si="0"/>
        <v>1692168</v>
      </c>
    </row>
    <row r="5" spans="1:6" ht="26.15" customHeight="1" x14ac:dyDescent="0.4">
      <c r="A5" s="2" t="s">
        <v>3</v>
      </c>
      <c r="B5" s="9">
        <v>124421</v>
      </c>
      <c r="C5" s="9">
        <v>748879</v>
      </c>
      <c r="D5" s="9">
        <v>678288</v>
      </c>
      <c r="E5" s="9">
        <v>280879</v>
      </c>
      <c r="F5" s="10">
        <f t="shared" si="0"/>
        <v>1832467</v>
      </c>
    </row>
    <row r="6" spans="1:6" ht="26.15" customHeight="1" x14ac:dyDescent="0.4">
      <c r="A6" s="2" t="s">
        <v>4</v>
      </c>
      <c r="B6" s="9">
        <v>181835</v>
      </c>
      <c r="C6" s="9">
        <v>859131</v>
      </c>
      <c r="D6" s="9">
        <v>331147</v>
      </c>
      <c r="E6" s="9">
        <v>670747</v>
      </c>
      <c r="F6" s="10">
        <f t="shared" si="0"/>
        <v>2042860</v>
      </c>
    </row>
    <row r="7" spans="1:6" ht="26.15" customHeight="1" x14ac:dyDescent="0.4">
      <c r="A7" s="2" t="s">
        <v>7</v>
      </c>
      <c r="B7" s="9">
        <v>392347</v>
      </c>
      <c r="C7" s="9">
        <v>366985</v>
      </c>
      <c r="D7" s="9">
        <v>914102</v>
      </c>
      <c r="E7" s="9">
        <v>448260</v>
      </c>
      <c r="F7" s="10">
        <f t="shared" si="0"/>
        <v>2121694</v>
      </c>
    </row>
    <row r="8" spans="1:6" ht="26.15" customHeight="1" x14ac:dyDescent="0.4">
      <c r="A8" s="2" t="s">
        <v>6</v>
      </c>
      <c r="B8" s="9">
        <v>430482</v>
      </c>
      <c r="C8" s="9">
        <v>261393</v>
      </c>
      <c r="D8" s="9">
        <v>868852</v>
      </c>
      <c r="E8" s="9">
        <v>671646</v>
      </c>
      <c r="F8" s="10">
        <f t="shared" si="0"/>
        <v>2232373</v>
      </c>
    </row>
    <row r="9" spans="1:6" ht="26.15" customHeight="1" x14ac:dyDescent="0.4">
      <c r="A9" s="2" t="s">
        <v>8</v>
      </c>
      <c r="B9" s="9">
        <v>860101</v>
      </c>
      <c r="C9" s="9">
        <v>188653</v>
      </c>
      <c r="D9" s="9">
        <v>972598</v>
      </c>
      <c r="E9" s="9">
        <v>158768</v>
      </c>
      <c r="F9" s="10">
        <f t="shared" si="0"/>
        <v>2180120</v>
      </c>
    </row>
    <row r="10" spans="1:6" ht="26.15" customHeight="1" x14ac:dyDescent="0.4">
      <c r="A10" s="2" t="s">
        <v>5</v>
      </c>
      <c r="B10" s="9">
        <v>990078</v>
      </c>
      <c r="C10" s="9">
        <v>644009</v>
      </c>
      <c r="D10" s="9">
        <v>42595</v>
      </c>
      <c r="E10" s="9">
        <v>396485</v>
      </c>
      <c r="F10" s="10">
        <f t="shared" si="0"/>
        <v>2073167</v>
      </c>
    </row>
    <row r="11" spans="1:6" ht="26.15" customHeight="1" x14ac:dyDescent="0.4">
      <c r="A11" s="2" t="s">
        <v>9</v>
      </c>
      <c r="B11" s="9">
        <v>682731</v>
      </c>
      <c r="C11" s="9">
        <v>559801</v>
      </c>
      <c r="D11" s="9">
        <v>85372</v>
      </c>
      <c r="E11" s="9">
        <v>86755</v>
      </c>
      <c r="F11" s="10">
        <f t="shared" si="0"/>
        <v>1414659</v>
      </c>
    </row>
    <row r="12" spans="1:6" ht="26.15" customHeight="1" x14ac:dyDescent="0.4">
      <c r="A12" s="3" t="s">
        <v>10</v>
      </c>
      <c r="B12" s="10">
        <f>SUM(B2:B11)</f>
        <v>4951268</v>
      </c>
      <c r="C12" s="10">
        <f t="shared" ref="C12:F12" si="1">SUM(C2:C11)</f>
        <v>5664511</v>
      </c>
      <c r="D12" s="10">
        <f t="shared" si="1"/>
        <v>5511561</v>
      </c>
      <c r="E12" s="10">
        <f t="shared" si="1"/>
        <v>4269322</v>
      </c>
      <c r="F12" s="10">
        <f t="shared" si="1"/>
        <v>20396662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3247-4C15-4374-8A82-B1612E374289}">
  <dimension ref="A1:F12"/>
  <sheetViews>
    <sheetView workbookViewId="0"/>
  </sheetViews>
  <sheetFormatPr defaultRowHeight="17" x14ac:dyDescent="0.4"/>
  <cols>
    <col min="1" max="1" width="6.7265625" bestFit="1" customWidth="1"/>
    <col min="2" max="2" width="11.6328125" bestFit="1" customWidth="1"/>
    <col min="3" max="3" width="13.90625" bestFit="1" customWidth="1"/>
    <col min="4" max="5" width="11.6328125" bestFit="1" customWidth="1"/>
    <col min="6" max="6" width="11.90625" bestFit="1" customWidth="1"/>
  </cols>
  <sheetData>
    <row r="1" spans="1:6" ht="26.15" customHeight="1" x14ac:dyDescent="0.4">
      <c r="A1" s="1"/>
      <c r="B1" s="4" t="s">
        <v>11</v>
      </c>
      <c r="C1" s="4" t="s">
        <v>12</v>
      </c>
      <c r="D1" s="4" t="s">
        <v>13</v>
      </c>
      <c r="E1" s="4" t="s">
        <v>14</v>
      </c>
      <c r="F1" s="3" t="s">
        <v>10</v>
      </c>
    </row>
    <row r="2" spans="1:6" ht="26.15" customHeight="1" x14ac:dyDescent="0.4">
      <c r="A2" s="2" t="s">
        <v>0</v>
      </c>
      <c r="B2" s="9">
        <v>86152</v>
      </c>
      <c r="C2" s="9">
        <v>528004</v>
      </c>
      <c r="D2" s="9">
        <v>931372</v>
      </c>
      <c r="E2" s="9">
        <v>169250</v>
      </c>
      <c r="F2" s="10">
        <f>SUM(B2:E2)</f>
        <v>1714778</v>
      </c>
    </row>
    <row r="3" spans="1:6" ht="26.15" customHeight="1" x14ac:dyDescent="0.4">
      <c r="A3" s="2" t="s">
        <v>1</v>
      </c>
      <c r="B3" s="9">
        <v>303944</v>
      </c>
      <c r="C3" s="9">
        <v>182740</v>
      </c>
      <c r="D3" s="9">
        <v>114968</v>
      </c>
      <c r="E3" s="9">
        <v>41671</v>
      </c>
      <c r="F3" s="10">
        <f t="shared" ref="F3:F11" si="0">SUM(B3:E3)</f>
        <v>643323</v>
      </c>
    </row>
    <row r="4" spans="1:6" ht="26.15" customHeight="1" x14ac:dyDescent="0.4">
      <c r="A4" s="2" t="s">
        <v>2</v>
      </c>
      <c r="B4" s="9">
        <v>697862</v>
      </c>
      <c r="C4" s="9">
        <v>610978</v>
      </c>
      <c r="D4" s="9">
        <v>31978</v>
      </c>
      <c r="E4" s="9">
        <v>899034</v>
      </c>
      <c r="F4" s="10">
        <f t="shared" si="0"/>
        <v>2239852</v>
      </c>
    </row>
    <row r="5" spans="1:6" ht="26.15" customHeight="1" x14ac:dyDescent="0.4">
      <c r="A5" s="2" t="s">
        <v>3</v>
      </c>
      <c r="B5" s="9">
        <v>666952</v>
      </c>
      <c r="C5" s="9">
        <v>349832</v>
      </c>
      <c r="D5" s="9">
        <v>145871</v>
      </c>
      <c r="E5" s="9">
        <v>21975</v>
      </c>
      <c r="F5" s="10">
        <f t="shared" si="0"/>
        <v>1184630</v>
      </c>
    </row>
    <row r="6" spans="1:6" ht="26.15" customHeight="1" x14ac:dyDescent="0.4">
      <c r="A6" s="2" t="s">
        <v>4</v>
      </c>
      <c r="B6" s="9">
        <v>293485</v>
      </c>
      <c r="C6" s="9">
        <v>941881</v>
      </c>
      <c r="D6" s="9">
        <v>490107</v>
      </c>
      <c r="E6" s="9">
        <v>234034</v>
      </c>
      <c r="F6" s="10">
        <f t="shared" si="0"/>
        <v>1959507</v>
      </c>
    </row>
    <row r="7" spans="1:6" ht="26.15" customHeight="1" x14ac:dyDescent="0.4">
      <c r="A7" s="2" t="s">
        <v>7</v>
      </c>
      <c r="B7" s="9">
        <v>99489</v>
      </c>
      <c r="C7" s="9">
        <v>550832</v>
      </c>
      <c r="D7" s="9">
        <v>779945</v>
      </c>
      <c r="E7" s="9">
        <v>306364</v>
      </c>
      <c r="F7" s="10">
        <f t="shared" si="0"/>
        <v>1736630</v>
      </c>
    </row>
    <row r="8" spans="1:6" ht="26.15" customHeight="1" x14ac:dyDescent="0.4">
      <c r="A8" s="2" t="s">
        <v>6</v>
      </c>
      <c r="B8" s="9">
        <v>798913</v>
      </c>
      <c r="C8" s="9">
        <v>38731</v>
      </c>
      <c r="D8" s="9">
        <v>537544</v>
      </c>
      <c r="E8" s="9">
        <v>536663</v>
      </c>
      <c r="F8" s="10">
        <f t="shared" si="0"/>
        <v>1911851</v>
      </c>
    </row>
    <row r="9" spans="1:6" ht="26.15" customHeight="1" x14ac:dyDescent="0.4">
      <c r="A9" s="2" t="s">
        <v>8</v>
      </c>
      <c r="B9" s="9">
        <v>458141</v>
      </c>
      <c r="C9" s="9">
        <v>754391</v>
      </c>
      <c r="D9" s="9">
        <v>380498</v>
      </c>
      <c r="E9" s="9">
        <v>647903</v>
      </c>
      <c r="F9" s="10">
        <f t="shared" si="0"/>
        <v>2240933</v>
      </c>
    </row>
    <row r="10" spans="1:6" ht="26.15" customHeight="1" x14ac:dyDescent="0.4">
      <c r="A10" s="2" t="s">
        <v>5</v>
      </c>
      <c r="B10" s="9">
        <v>19428</v>
      </c>
      <c r="C10" s="9">
        <v>811032</v>
      </c>
      <c r="D10" s="9">
        <v>531563</v>
      </c>
      <c r="E10" s="9">
        <v>282244</v>
      </c>
      <c r="F10" s="10">
        <f t="shared" si="0"/>
        <v>1644267</v>
      </c>
    </row>
    <row r="11" spans="1:6" ht="26.15" customHeight="1" x14ac:dyDescent="0.4">
      <c r="A11" s="2" t="s">
        <v>9</v>
      </c>
      <c r="B11" s="9">
        <v>87078</v>
      </c>
      <c r="C11" s="9">
        <v>770408</v>
      </c>
      <c r="D11" s="9">
        <v>385181</v>
      </c>
      <c r="E11" s="9">
        <v>96175</v>
      </c>
      <c r="F11" s="10">
        <f t="shared" si="0"/>
        <v>1338842</v>
      </c>
    </row>
    <row r="12" spans="1:6" ht="26.15" customHeight="1" x14ac:dyDescent="0.4">
      <c r="A12" s="3" t="s">
        <v>10</v>
      </c>
      <c r="B12" s="10">
        <f>SUM(B2:B11)</f>
        <v>3511444</v>
      </c>
      <c r="C12" s="10">
        <f t="shared" ref="C12:F12" si="1">SUM(C2:C11)</f>
        <v>5538829</v>
      </c>
      <c r="D12" s="10">
        <f t="shared" si="1"/>
        <v>4329027</v>
      </c>
      <c r="E12" s="10">
        <f t="shared" si="1"/>
        <v>3235313</v>
      </c>
      <c r="F12" s="10">
        <f t="shared" si="1"/>
        <v>16614613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11C1C-533A-4F94-A1F7-8BA92392407E}">
  <dimension ref="A1:F12"/>
  <sheetViews>
    <sheetView workbookViewId="0"/>
  </sheetViews>
  <sheetFormatPr defaultRowHeight="17" x14ac:dyDescent="0.4"/>
  <cols>
    <col min="1" max="1" width="6.7265625" bestFit="1" customWidth="1"/>
    <col min="2" max="2" width="11.6328125" bestFit="1" customWidth="1"/>
    <col min="3" max="3" width="13.90625" bestFit="1" customWidth="1"/>
    <col min="4" max="5" width="11.6328125" bestFit="1" customWidth="1"/>
    <col min="6" max="6" width="11.90625" bestFit="1" customWidth="1"/>
  </cols>
  <sheetData>
    <row r="1" spans="1:6" ht="26.15" customHeight="1" x14ac:dyDescent="0.4">
      <c r="A1" s="1"/>
      <c r="B1" s="4" t="s">
        <v>11</v>
      </c>
      <c r="C1" s="4" t="s">
        <v>12</v>
      </c>
      <c r="D1" s="4" t="s">
        <v>13</v>
      </c>
      <c r="E1" s="4" t="s">
        <v>14</v>
      </c>
      <c r="F1" s="3" t="s">
        <v>10</v>
      </c>
    </row>
    <row r="2" spans="1:6" ht="26.15" customHeight="1" x14ac:dyDescent="0.4">
      <c r="A2" s="2" t="s">
        <v>0</v>
      </c>
      <c r="B2" s="9">
        <v>988904</v>
      </c>
      <c r="C2" s="9">
        <v>111589</v>
      </c>
      <c r="D2" s="9">
        <v>629882</v>
      </c>
      <c r="E2" s="9">
        <v>16636</v>
      </c>
      <c r="F2" s="10">
        <f>SUM(B2:E2)</f>
        <v>1747011</v>
      </c>
    </row>
    <row r="3" spans="1:6" ht="26.15" customHeight="1" x14ac:dyDescent="0.4">
      <c r="A3" s="2" t="s">
        <v>1</v>
      </c>
      <c r="B3" s="9">
        <v>105444</v>
      </c>
      <c r="C3" s="9">
        <v>374489</v>
      </c>
      <c r="D3" s="9">
        <v>863117</v>
      </c>
      <c r="E3" s="9">
        <v>377407</v>
      </c>
      <c r="F3" s="10">
        <f t="shared" ref="F3:F11" si="0">SUM(B3:E3)</f>
        <v>1720457</v>
      </c>
    </row>
    <row r="4" spans="1:6" ht="26.15" customHeight="1" x14ac:dyDescent="0.4">
      <c r="A4" s="2" t="s">
        <v>2</v>
      </c>
      <c r="B4" s="9">
        <v>66154</v>
      </c>
      <c r="C4" s="9">
        <v>680482</v>
      </c>
      <c r="D4" s="9">
        <v>233586</v>
      </c>
      <c r="E4" s="9">
        <v>669444</v>
      </c>
      <c r="F4" s="10">
        <f t="shared" si="0"/>
        <v>1649666</v>
      </c>
    </row>
    <row r="5" spans="1:6" ht="26.15" customHeight="1" x14ac:dyDescent="0.4">
      <c r="A5" s="2" t="s">
        <v>3</v>
      </c>
      <c r="B5" s="9">
        <v>341163</v>
      </c>
      <c r="C5" s="9">
        <v>393077</v>
      </c>
      <c r="D5" s="9">
        <v>941930</v>
      </c>
      <c r="E5" s="9">
        <v>613987</v>
      </c>
      <c r="F5" s="10">
        <f t="shared" si="0"/>
        <v>2290157</v>
      </c>
    </row>
    <row r="6" spans="1:6" ht="26.15" customHeight="1" x14ac:dyDescent="0.4">
      <c r="A6" s="2" t="s">
        <v>4</v>
      </c>
      <c r="B6" s="9">
        <v>820347</v>
      </c>
      <c r="C6" s="9">
        <v>962157</v>
      </c>
      <c r="D6" s="9">
        <v>296161</v>
      </c>
      <c r="E6" s="9">
        <v>52341</v>
      </c>
      <c r="F6" s="10">
        <f t="shared" si="0"/>
        <v>2131006</v>
      </c>
    </row>
    <row r="7" spans="1:6" ht="26.15" customHeight="1" x14ac:dyDescent="0.4">
      <c r="A7" s="2" t="s">
        <v>7</v>
      </c>
      <c r="B7" s="9">
        <v>781065</v>
      </c>
      <c r="C7" s="9">
        <v>324318</v>
      </c>
      <c r="D7" s="9">
        <v>827763</v>
      </c>
      <c r="E7" s="9">
        <v>808852</v>
      </c>
      <c r="F7" s="10">
        <f t="shared" si="0"/>
        <v>2741998</v>
      </c>
    </row>
    <row r="8" spans="1:6" ht="26.15" customHeight="1" x14ac:dyDescent="0.4">
      <c r="A8" s="2" t="s">
        <v>6</v>
      </c>
      <c r="B8" s="9">
        <v>765690</v>
      </c>
      <c r="C8" s="9">
        <v>75454</v>
      </c>
      <c r="D8" s="9">
        <v>610626</v>
      </c>
      <c r="E8" s="9">
        <v>264174</v>
      </c>
      <c r="F8" s="10">
        <f t="shared" si="0"/>
        <v>1715944</v>
      </c>
    </row>
    <row r="9" spans="1:6" ht="26.15" customHeight="1" x14ac:dyDescent="0.4">
      <c r="A9" s="2" t="s">
        <v>8</v>
      </c>
      <c r="B9" s="9">
        <v>254266</v>
      </c>
      <c r="C9" s="9">
        <v>568917</v>
      </c>
      <c r="D9" s="9">
        <v>799182</v>
      </c>
      <c r="E9" s="9">
        <v>99453</v>
      </c>
      <c r="F9" s="10">
        <f t="shared" si="0"/>
        <v>1721818</v>
      </c>
    </row>
    <row r="10" spans="1:6" ht="26.15" customHeight="1" x14ac:dyDescent="0.4">
      <c r="A10" s="2" t="s">
        <v>5</v>
      </c>
      <c r="B10" s="9">
        <v>307120</v>
      </c>
      <c r="C10" s="9">
        <v>546894</v>
      </c>
      <c r="D10" s="9">
        <v>445075</v>
      </c>
      <c r="E10" s="9">
        <v>819104</v>
      </c>
      <c r="F10" s="10">
        <f t="shared" si="0"/>
        <v>2118193</v>
      </c>
    </row>
    <row r="11" spans="1:6" ht="26.15" customHeight="1" x14ac:dyDescent="0.4">
      <c r="A11" s="2" t="s">
        <v>9</v>
      </c>
      <c r="B11" s="9">
        <v>776003</v>
      </c>
      <c r="C11" s="9">
        <v>572404</v>
      </c>
      <c r="D11" s="9">
        <v>717620</v>
      </c>
      <c r="E11" s="9">
        <v>873779</v>
      </c>
      <c r="F11" s="10">
        <f t="shared" si="0"/>
        <v>2939806</v>
      </c>
    </row>
    <row r="12" spans="1:6" ht="26.15" customHeight="1" x14ac:dyDescent="0.4">
      <c r="A12" s="3" t="s">
        <v>10</v>
      </c>
      <c r="B12" s="10">
        <f>SUM(B2:B11)</f>
        <v>5206156</v>
      </c>
      <c r="C12" s="10">
        <f t="shared" ref="C12:F12" si="1">SUM(C2:C11)</f>
        <v>4609781</v>
      </c>
      <c r="D12" s="10">
        <f t="shared" si="1"/>
        <v>6364942</v>
      </c>
      <c r="E12" s="10">
        <f t="shared" si="1"/>
        <v>4595177</v>
      </c>
      <c r="F12" s="10">
        <f t="shared" si="1"/>
        <v>20776056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94204-BB56-4F0E-8E45-52DBFDB3467E}">
  <dimension ref="A1"/>
  <sheetViews>
    <sheetView tabSelected="1" workbookViewId="0">
      <selection activeCell="G15" sqref="G15"/>
    </sheetView>
  </sheetViews>
  <sheetFormatPr defaultRowHeight="17" x14ac:dyDescent="0.4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75C7D-A4BD-48BC-8ABF-96827836BEEC}">
  <dimension ref="A1:C9"/>
  <sheetViews>
    <sheetView workbookViewId="0">
      <selection sqref="A1:D1"/>
    </sheetView>
  </sheetViews>
  <sheetFormatPr defaultRowHeight="17" x14ac:dyDescent="0.4"/>
  <cols>
    <col min="1" max="1" width="13.7265625" customWidth="1"/>
    <col min="2" max="3" width="10.6328125" customWidth="1"/>
  </cols>
  <sheetData>
    <row r="1" spans="1:3" x14ac:dyDescent="0.4">
      <c r="A1" s="19" t="s">
        <v>19</v>
      </c>
      <c r="B1" s="19"/>
      <c r="C1" s="19"/>
    </row>
    <row r="2" spans="1:3" ht="18" customHeight="1" x14ac:dyDescent="0.4">
      <c r="A2" s="20" t="s">
        <v>20</v>
      </c>
      <c r="B2" s="20" t="s">
        <v>21</v>
      </c>
      <c r="C2" s="20" t="s">
        <v>22</v>
      </c>
    </row>
    <row r="3" spans="1:3" ht="18" customHeight="1" x14ac:dyDescent="0.4">
      <c r="A3" s="21" t="s">
        <v>23</v>
      </c>
      <c r="B3" s="22">
        <f ca="1">SUMIF(INDIRECT(B$2&amp;"!B3:B23"),$A3,INDIRECT(B$2&amp;"!D3:D23"))</f>
        <v>5572</v>
      </c>
      <c r="C3" s="22">
        <f ca="1">SUMIF(INDIRECT(C$2&amp;"!B3:B23"),$A3,INDIRECT(C$2&amp;"!D3:D23"))</f>
        <v>4583</v>
      </c>
    </row>
    <row r="4" spans="1:3" ht="18" customHeight="1" x14ac:dyDescent="0.4">
      <c r="A4" s="21" t="s">
        <v>24</v>
      </c>
      <c r="B4" s="22">
        <f t="shared" ref="B4:C9" ca="1" si="0">SUMIF(INDIRECT(B$2&amp;"!B3:B23"),$A4,INDIRECT(B$2&amp;"!D3:D23"))</f>
        <v>2528</v>
      </c>
      <c r="C4" s="22">
        <f t="shared" ca="1" si="0"/>
        <v>2408</v>
      </c>
    </row>
    <row r="5" spans="1:3" ht="18" customHeight="1" x14ac:dyDescent="0.4">
      <c r="A5" s="21" t="s">
        <v>25</v>
      </c>
      <c r="B5" s="22">
        <f t="shared" ca="1" si="0"/>
        <v>1668</v>
      </c>
      <c r="C5" s="22">
        <f t="shared" ca="1" si="0"/>
        <v>3903</v>
      </c>
    </row>
    <row r="6" spans="1:3" ht="18" customHeight="1" x14ac:dyDescent="0.4">
      <c r="A6" s="21" t="s">
        <v>26</v>
      </c>
      <c r="B6" s="22">
        <f t="shared" ca="1" si="0"/>
        <v>2482</v>
      </c>
      <c r="C6" s="22">
        <f t="shared" ca="1" si="0"/>
        <v>2416</v>
      </c>
    </row>
    <row r="7" spans="1:3" ht="18" customHeight="1" x14ac:dyDescent="0.4">
      <c r="A7" s="21" t="s">
        <v>27</v>
      </c>
      <c r="B7" s="22">
        <f t="shared" ca="1" si="0"/>
        <v>2549</v>
      </c>
      <c r="C7" s="22">
        <f t="shared" ca="1" si="0"/>
        <v>3850</v>
      </c>
    </row>
    <row r="8" spans="1:3" ht="18" customHeight="1" x14ac:dyDescent="0.4">
      <c r="A8" s="21" t="s">
        <v>28</v>
      </c>
      <c r="B8" s="22">
        <f t="shared" ca="1" si="0"/>
        <v>2997</v>
      </c>
      <c r="C8" s="22">
        <f t="shared" ca="1" si="0"/>
        <v>6254</v>
      </c>
    </row>
    <row r="9" spans="1:3" ht="18" customHeight="1" x14ac:dyDescent="0.4">
      <c r="A9" s="21" t="s">
        <v>29</v>
      </c>
      <c r="B9" s="22">
        <f t="shared" ca="1" si="0"/>
        <v>4176</v>
      </c>
      <c r="C9" s="22">
        <f t="shared" ca="1" si="0"/>
        <v>5427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2ECA-EBAF-418E-8DE1-FDB1D52EB621}">
  <dimension ref="A1:D20"/>
  <sheetViews>
    <sheetView workbookViewId="0">
      <selection sqref="A1:D1"/>
    </sheetView>
  </sheetViews>
  <sheetFormatPr defaultRowHeight="17" x14ac:dyDescent="0.4"/>
  <cols>
    <col min="1" max="4" width="12.6328125" customWidth="1"/>
  </cols>
  <sheetData>
    <row r="1" spans="1:4" ht="17.5" thickBot="1" x14ac:dyDescent="0.45">
      <c r="A1" s="23" t="s">
        <v>30</v>
      </c>
      <c r="B1" s="23"/>
      <c r="C1" s="23"/>
      <c r="D1" s="23"/>
    </row>
    <row r="2" spans="1:4" ht="23.15" customHeight="1" thickTop="1" thickBot="1" x14ac:dyDescent="0.45">
      <c r="A2" s="24" t="s">
        <v>31</v>
      </c>
      <c r="B2" s="24" t="s">
        <v>20</v>
      </c>
      <c r="C2" s="24" t="s">
        <v>32</v>
      </c>
      <c r="D2" s="24" t="s">
        <v>33</v>
      </c>
    </row>
    <row r="3" spans="1:4" ht="17.5" thickTop="1" x14ac:dyDescent="0.4">
      <c r="A3" s="25">
        <v>43650</v>
      </c>
      <c r="B3" s="26" t="s">
        <v>23</v>
      </c>
      <c r="C3" s="27">
        <v>35</v>
      </c>
      <c r="D3" s="11">
        <v>1690</v>
      </c>
    </row>
    <row r="4" spans="1:4" x14ac:dyDescent="0.4">
      <c r="A4" s="28">
        <v>43651</v>
      </c>
      <c r="B4" s="1" t="s">
        <v>24</v>
      </c>
      <c r="C4" s="29">
        <v>30</v>
      </c>
      <c r="D4" s="9">
        <v>1803</v>
      </c>
    </row>
    <row r="5" spans="1:4" x14ac:dyDescent="0.4">
      <c r="A5" s="28">
        <v>43652</v>
      </c>
      <c r="B5" s="1" t="s">
        <v>29</v>
      </c>
      <c r="C5" s="29">
        <v>45</v>
      </c>
      <c r="D5" s="9">
        <v>1214</v>
      </c>
    </row>
    <row r="6" spans="1:4" x14ac:dyDescent="0.4">
      <c r="A6" s="28">
        <v>43654</v>
      </c>
      <c r="B6" s="1" t="s">
        <v>28</v>
      </c>
      <c r="C6" s="29">
        <v>40</v>
      </c>
      <c r="D6" s="9">
        <v>787</v>
      </c>
    </row>
    <row r="7" spans="1:4" x14ac:dyDescent="0.4">
      <c r="A7" s="28">
        <v>43655</v>
      </c>
      <c r="B7" s="1" t="s">
        <v>23</v>
      </c>
      <c r="C7" s="29">
        <v>35</v>
      </c>
      <c r="D7" s="9">
        <v>1555</v>
      </c>
    </row>
    <row r="8" spans="1:4" x14ac:dyDescent="0.4">
      <c r="A8" s="28">
        <v>43656</v>
      </c>
      <c r="B8" s="1" t="s">
        <v>29</v>
      </c>
      <c r="C8" s="29">
        <v>45</v>
      </c>
      <c r="D8" s="9">
        <v>1339</v>
      </c>
    </row>
    <row r="9" spans="1:4" x14ac:dyDescent="0.4">
      <c r="A9" s="28">
        <v>43657</v>
      </c>
      <c r="B9" s="1" t="s">
        <v>27</v>
      </c>
      <c r="C9" s="29">
        <v>30</v>
      </c>
      <c r="D9" s="9">
        <v>1268</v>
      </c>
    </row>
    <row r="10" spans="1:4" x14ac:dyDescent="0.4">
      <c r="A10" s="28">
        <v>43658</v>
      </c>
      <c r="B10" s="1" t="s">
        <v>23</v>
      </c>
      <c r="C10" s="29">
        <v>35</v>
      </c>
      <c r="D10" s="9">
        <v>1838</v>
      </c>
    </row>
    <row r="11" spans="1:4" x14ac:dyDescent="0.4">
      <c r="A11" s="28">
        <v>43659</v>
      </c>
      <c r="B11" s="1" t="s">
        <v>28</v>
      </c>
      <c r="C11" s="29">
        <v>40</v>
      </c>
      <c r="D11" s="9">
        <v>619</v>
      </c>
    </row>
    <row r="12" spans="1:4" x14ac:dyDescent="0.4">
      <c r="A12" s="28">
        <v>43660</v>
      </c>
      <c r="B12" s="1" t="s">
        <v>24</v>
      </c>
      <c r="C12" s="29">
        <v>30</v>
      </c>
      <c r="D12" s="9">
        <v>725</v>
      </c>
    </row>
    <row r="13" spans="1:4" x14ac:dyDescent="0.4">
      <c r="A13" s="28">
        <v>43661</v>
      </c>
      <c r="B13" s="1" t="s">
        <v>27</v>
      </c>
      <c r="C13" s="29">
        <v>30</v>
      </c>
      <c r="D13" s="9">
        <v>1281</v>
      </c>
    </row>
    <row r="14" spans="1:4" x14ac:dyDescent="0.4">
      <c r="A14" s="28">
        <v>43662</v>
      </c>
      <c r="B14" s="1" t="s">
        <v>25</v>
      </c>
      <c r="C14" s="29">
        <v>40</v>
      </c>
      <c r="D14" s="9">
        <v>1668</v>
      </c>
    </row>
    <row r="15" spans="1:4" x14ac:dyDescent="0.4">
      <c r="A15" s="28">
        <v>43664</v>
      </c>
      <c r="B15" s="1" t="s">
        <v>29</v>
      </c>
      <c r="C15" s="29">
        <v>45</v>
      </c>
      <c r="D15" s="9">
        <v>1623</v>
      </c>
    </row>
    <row r="16" spans="1:4" x14ac:dyDescent="0.4">
      <c r="A16" s="28">
        <v>43666</v>
      </c>
      <c r="B16" s="1" t="s">
        <v>28</v>
      </c>
      <c r="C16" s="29">
        <v>40</v>
      </c>
      <c r="D16" s="9">
        <v>1054</v>
      </c>
    </row>
    <row r="17" spans="1:4" x14ac:dyDescent="0.4">
      <c r="A17" s="28">
        <v>43668</v>
      </c>
      <c r="B17" s="1" t="s">
        <v>26</v>
      </c>
      <c r="C17" s="29">
        <v>35</v>
      </c>
      <c r="D17" s="9">
        <v>1382</v>
      </c>
    </row>
    <row r="18" spans="1:4" x14ac:dyDescent="0.4">
      <c r="A18" s="28">
        <v>43671</v>
      </c>
      <c r="B18" s="1" t="s">
        <v>23</v>
      </c>
      <c r="C18" s="29">
        <v>35</v>
      </c>
      <c r="D18" s="9">
        <v>489</v>
      </c>
    </row>
    <row r="19" spans="1:4" x14ac:dyDescent="0.4">
      <c r="A19" s="28">
        <v>43674</v>
      </c>
      <c r="B19" s="1" t="s">
        <v>26</v>
      </c>
      <c r="C19" s="29">
        <v>35</v>
      </c>
      <c r="D19" s="9">
        <v>1100</v>
      </c>
    </row>
    <row r="20" spans="1:4" x14ac:dyDescent="0.4">
      <c r="A20" s="28">
        <v>43677</v>
      </c>
      <c r="B20" s="1" t="s">
        <v>28</v>
      </c>
      <c r="C20" s="29">
        <v>40</v>
      </c>
      <c r="D20" s="9">
        <v>537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1DAC3-7D93-49D8-B7B7-1E15864811CF}">
  <dimension ref="A1:D23"/>
  <sheetViews>
    <sheetView workbookViewId="0">
      <selection sqref="A1:D1"/>
    </sheetView>
  </sheetViews>
  <sheetFormatPr defaultRowHeight="17" x14ac:dyDescent="0.4"/>
  <cols>
    <col min="1" max="4" width="12.6328125" customWidth="1"/>
  </cols>
  <sheetData>
    <row r="1" spans="1:4" ht="17.5" thickBot="1" x14ac:dyDescent="0.45">
      <c r="A1" s="23" t="s">
        <v>34</v>
      </c>
      <c r="B1" s="23"/>
      <c r="C1" s="23"/>
      <c r="D1" s="23"/>
    </row>
    <row r="2" spans="1:4" ht="23.15" customHeight="1" thickTop="1" thickBot="1" x14ac:dyDescent="0.45">
      <c r="A2" s="24" t="s">
        <v>31</v>
      </c>
      <c r="B2" s="24" t="s">
        <v>20</v>
      </c>
      <c r="C2" s="24" t="s">
        <v>32</v>
      </c>
      <c r="D2" s="24" t="s">
        <v>33</v>
      </c>
    </row>
    <row r="3" spans="1:4" ht="17.5" thickTop="1" x14ac:dyDescent="0.4">
      <c r="A3" s="25">
        <v>43678</v>
      </c>
      <c r="B3" s="1" t="s">
        <v>29</v>
      </c>
      <c r="C3" s="1">
        <v>45</v>
      </c>
      <c r="D3" s="11">
        <v>1593</v>
      </c>
    </row>
    <row r="4" spans="1:4" x14ac:dyDescent="0.4">
      <c r="A4" s="28">
        <v>43679</v>
      </c>
      <c r="B4" s="1" t="s">
        <v>28</v>
      </c>
      <c r="C4" s="1">
        <v>40</v>
      </c>
      <c r="D4" s="9">
        <v>752</v>
      </c>
    </row>
    <row r="5" spans="1:4" x14ac:dyDescent="0.4">
      <c r="A5" s="28">
        <v>43681</v>
      </c>
      <c r="B5" s="1" t="s">
        <v>27</v>
      </c>
      <c r="C5" s="1">
        <v>30</v>
      </c>
      <c r="D5" s="9">
        <v>1580</v>
      </c>
    </row>
    <row r="6" spans="1:4" x14ac:dyDescent="0.4">
      <c r="A6" s="28">
        <v>43683</v>
      </c>
      <c r="B6" s="26" t="s">
        <v>23</v>
      </c>
      <c r="C6" s="26">
        <v>35</v>
      </c>
      <c r="D6" s="9">
        <v>1126</v>
      </c>
    </row>
    <row r="7" spans="1:4" x14ac:dyDescent="0.4">
      <c r="A7" s="28">
        <v>43684</v>
      </c>
      <c r="B7" s="1" t="s">
        <v>29</v>
      </c>
      <c r="C7" s="1">
        <v>45</v>
      </c>
      <c r="D7" s="9">
        <v>1592</v>
      </c>
    </row>
    <row r="8" spans="1:4" x14ac:dyDescent="0.4">
      <c r="A8" s="28">
        <v>43685</v>
      </c>
      <c r="B8" s="1" t="s">
        <v>26</v>
      </c>
      <c r="C8" s="1">
        <v>35</v>
      </c>
      <c r="D8" s="9">
        <v>1065</v>
      </c>
    </row>
    <row r="9" spans="1:4" x14ac:dyDescent="0.4">
      <c r="A9" s="28">
        <v>43687</v>
      </c>
      <c r="B9" s="1" t="s">
        <v>24</v>
      </c>
      <c r="C9" s="1">
        <v>30</v>
      </c>
      <c r="D9" s="9">
        <v>1750</v>
      </c>
    </row>
    <row r="10" spans="1:4" x14ac:dyDescent="0.4">
      <c r="A10" s="28">
        <v>43688</v>
      </c>
      <c r="B10" s="1" t="s">
        <v>25</v>
      </c>
      <c r="C10" s="1">
        <v>40</v>
      </c>
      <c r="D10" s="9">
        <v>1468</v>
      </c>
    </row>
    <row r="11" spans="1:4" x14ac:dyDescent="0.4">
      <c r="A11" s="28">
        <v>43689</v>
      </c>
      <c r="B11" s="1" t="s">
        <v>28</v>
      </c>
      <c r="C11" s="1">
        <v>40</v>
      </c>
      <c r="D11" s="9">
        <v>1977</v>
      </c>
    </row>
    <row r="12" spans="1:4" x14ac:dyDescent="0.4">
      <c r="A12" s="28">
        <v>43690</v>
      </c>
      <c r="B12" s="1" t="s">
        <v>27</v>
      </c>
      <c r="C12" s="1">
        <v>30</v>
      </c>
      <c r="D12" s="9">
        <v>1806</v>
      </c>
    </row>
    <row r="13" spans="1:4" x14ac:dyDescent="0.4">
      <c r="A13" s="28">
        <v>43691</v>
      </c>
      <c r="B13" s="1" t="s">
        <v>25</v>
      </c>
      <c r="C13" s="1">
        <v>40</v>
      </c>
      <c r="D13" s="9">
        <v>812</v>
      </c>
    </row>
    <row r="14" spans="1:4" x14ac:dyDescent="0.4">
      <c r="A14" s="28">
        <v>43693</v>
      </c>
      <c r="B14" s="26" t="s">
        <v>23</v>
      </c>
      <c r="C14" s="26">
        <v>35</v>
      </c>
      <c r="D14" s="9">
        <v>1922</v>
      </c>
    </row>
    <row r="15" spans="1:4" x14ac:dyDescent="0.4">
      <c r="A15" s="28">
        <v>43696</v>
      </c>
      <c r="B15" s="1" t="s">
        <v>26</v>
      </c>
      <c r="C15" s="1">
        <v>35</v>
      </c>
      <c r="D15" s="9">
        <v>1351</v>
      </c>
    </row>
    <row r="16" spans="1:4" x14ac:dyDescent="0.4">
      <c r="A16" s="28">
        <v>43697</v>
      </c>
      <c r="B16" s="1" t="s">
        <v>29</v>
      </c>
      <c r="C16" s="1">
        <v>45</v>
      </c>
      <c r="D16" s="9">
        <v>1497</v>
      </c>
    </row>
    <row r="17" spans="1:4" x14ac:dyDescent="0.4">
      <c r="A17" s="28">
        <v>43699</v>
      </c>
      <c r="B17" s="1" t="s">
        <v>27</v>
      </c>
      <c r="C17" s="1">
        <v>30</v>
      </c>
      <c r="D17" s="9">
        <v>464</v>
      </c>
    </row>
    <row r="18" spans="1:4" x14ac:dyDescent="0.4">
      <c r="A18" s="28">
        <v>43700</v>
      </c>
      <c r="B18" s="1" t="s">
        <v>24</v>
      </c>
      <c r="C18" s="1">
        <v>30</v>
      </c>
      <c r="D18" s="9">
        <v>658</v>
      </c>
    </row>
    <row r="19" spans="1:4" x14ac:dyDescent="0.4">
      <c r="A19" s="28">
        <v>43701</v>
      </c>
      <c r="B19" s="1" t="s">
        <v>25</v>
      </c>
      <c r="C19" s="1">
        <v>40</v>
      </c>
      <c r="D19" s="9">
        <v>1623</v>
      </c>
    </row>
    <row r="20" spans="1:4" x14ac:dyDescent="0.4">
      <c r="A20" s="28">
        <v>43703</v>
      </c>
      <c r="B20" s="1" t="s">
        <v>29</v>
      </c>
      <c r="C20" s="1">
        <v>45</v>
      </c>
      <c r="D20" s="9">
        <v>745</v>
      </c>
    </row>
    <row r="21" spans="1:4" x14ac:dyDescent="0.4">
      <c r="A21" s="28">
        <v>43704</v>
      </c>
      <c r="B21" s="1" t="s">
        <v>28</v>
      </c>
      <c r="C21" s="1">
        <v>40</v>
      </c>
      <c r="D21" s="9">
        <v>1808</v>
      </c>
    </row>
    <row r="22" spans="1:4" x14ac:dyDescent="0.4">
      <c r="A22" s="28">
        <v>43706</v>
      </c>
      <c r="B22" s="26" t="s">
        <v>23</v>
      </c>
      <c r="C22" s="26">
        <v>35</v>
      </c>
      <c r="D22" s="9">
        <v>1535</v>
      </c>
    </row>
    <row r="23" spans="1:4" x14ac:dyDescent="0.4">
      <c r="A23" s="28">
        <v>43707</v>
      </c>
      <c r="B23" s="1" t="s">
        <v>28</v>
      </c>
      <c r="C23" s="1">
        <v>40</v>
      </c>
      <c r="D23" s="9">
        <v>1717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058-vlookup+indirect</vt:lpstr>
      <vt:lpstr>1月</vt:lpstr>
      <vt:lpstr>2月</vt:lpstr>
      <vt:lpstr>3月</vt:lpstr>
      <vt:lpstr>059-sumif+indirect</vt:lpstr>
      <vt:lpstr>總表</vt:lpstr>
      <vt:lpstr>7月</vt:lpstr>
      <vt:lpstr>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2019-11-05T02:55:29Z</dcterms:created>
  <dcterms:modified xsi:type="dcterms:W3CDTF">2021-01-25T11:28:40Z</dcterms:modified>
</cp:coreProperties>
</file>