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5A646A67-8E3E-460E-A537-328607D7CC78}" xr6:coauthVersionLast="36" xr6:coauthVersionMax="45" xr10:uidLastSave="{00000000-0000-0000-0000-000000000000}"/>
  <bookViews>
    <workbookView xWindow="0" yWindow="0" windowWidth="19200" windowHeight="6880" xr2:uid="{553975BE-8F16-4EE1-A238-5E80AB6DF878}"/>
  </bookViews>
  <sheets>
    <sheet name="031-Fixe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6" i="1" l="1"/>
  <c r="I7" i="1"/>
  <c r="I8" i="1"/>
  <c r="I9" i="1"/>
  <c r="I10" i="1"/>
  <c r="I11" i="1"/>
  <c r="I12" i="1"/>
  <c r="I13" i="1"/>
  <c r="I14" i="1"/>
  <c r="I5" i="1"/>
  <c r="I15" i="1" l="1"/>
  <c r="I16" i="1" s="1"/>
</calcChain>
</file>

<file path=xl/sharedStrings.xml><?xml version="1.0" encoding="utf-8"?>
<sst xmlns="http://schemas.openxmlformats.org/spreadsheetml/2006/main" count="30" uniqueCount="30">
  <si>
    <t>估價日期：</t>
    <phoneticPr fontId="2" type="noConversion"/>
  </si>
  <si>
    <t>估價單號：FT621</t>
    <phoneticPr fontId="2" type="noConversion"/>
  </si>
  <si>
    <t>NO.</t>
    <phoneticPr fontId="2" type="noConversion"/>
  </si>
  <si>
    <t>品名</t>
    <phoneticPr fontId="2" type="noConversion"/>
  </si>
  <si>
    <t>規格/型號</t>
    <phoneticPr fontId="2" type="noConversion"/>
  </si>
  <si>
    <t>數量</t>
    <phoneticPr fontId="2" type="noConversion"/>
  </si>
  <si>
    <t>單價</t>
    <phoneticPr fontId="2" type="noConversion"/>
  </si>
  <si>
    <t>小計</t>
    <phoneticPr fontId="2" type="noConversion"/>
  </si>
  <si>
    <t>交貨日期</t>
    <phoneticPr fontId="2" type="noConversion"/>
  </si>
  <si>
    <t>備註</t>
    <phoneticPr fontId="2" type="noConversion"/>
  </si>
  <si>
    <t>營業稅</t>
    <phoneticPr fontId="2" type="noConversion"/>
  </si>
  <si>
    <t>光學滑鼠</t>
    <phoneticPr fontId="2" type="noConversion"/>
  </si>
  <si>
    <t>折扣</t>
    <phoneticPr fontId="2" type="noConversion"/>
  </si>
  <si>
    <t>滑鼠墊</t>
    <phoneticPr fontId="2" type="noConversion"/>
  </si>
  <si>
    <t>外接硬碟</t>
    <phoneticPr fontId="2" type="noConversion"/>
  </si>
  <si>
    <t>USB 3.0/2.5吋</t>
    <phoneticPr fontId="2" type="noConversion"/>
  </si>
  <si>
    <t>LOG736</t>
    <phoneticPr fontId="2" type="noConversion"/>
  </si>
  <si>
    <t>隨機配色</t>
    <phoneticPr fontId="2" type="noConversion"/>
  </si>
  <si>
    <t>電腦週邊估價單</t>
    <phoneticPr fontId="2" type="noConversion"/>
  </si>
  <si>
    <t>記憶卡</t>
    <phoneticPr fontId="2" type="noConversion"/>
  </si>
  <si>
    <t>128G/SDHC</t>
    <phoneticPr fontId="2" type="noConversion"/>
  </si>
  <si>
    <t>鍵盤</t>
    <phoneticPr fontId="2" type="noConversion"/>
  </si>
  <si>
    <t>無線</t>
    <phoneticPr fontId="2" type="noConversion"/>
  </si>
  <si>
    <t>行動電源</t>
    <phoneticPr fontId="2" type="noConversion"/>
  </si>
  <si>
    <t>12000 Plus</t>
    <phoneticPr fontId="2" type="noConversion"/>
  </si>
  <si>
    <t>小　計</t>
    <phoneticPr fontId="2" type="noConversion"/>
  </si>
  <si>
    <t>附一組電池</t>
    <phoneticPr fontId="2" type="noConversion"/>
  </si>
  <si>
    <t>附保護套</t>
    <phoneticPr fontId="2" type="noConversion"/>
  </si>
  <si>
    <t>附轉接卡</t>
    <phoneticPr fontId="2" type="noConversion"/>
  </si>
  <si>
    <t>合計 (含稅)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</si>
</sst>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m/d;@"/>
    <numFmt numFmtId="177" formatCode="#,##0.00_ "/>
  </numFmts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43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5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2A61-4F3E-4A75-BB23-42C1ED4CCA73}">
  <dimension ref="B1:J17"/>
  <sheetViews>
    <sheetView showGridLines="0" tabSelected="1" workbookViewId="0">
      <selection activeCell="I17" sqref="I17"/>
    </sheetView>
  </sheetViews>
  <sheetFormatPr defaultRowHeight="17" x14ac:dyDescent="0.4"/>
  <cols>
    <col min="3" max="3" width="11.6328125" bestFit="1" customWidth="1"/>
    <col min="4" max="4" width="13.453125" bestFit="1" customWidth="1"/>
    <col min="5" max="5" width="10.1796875" bestFit="1" customWidth="1"/>
    <col min="7" max="7" width="9.08984375" customWidth="1"/>
    <col min="8" max="8" width="11.90625" bestFit="1" customWidth="1"/>
    <col min="9" max="9" width="13.453125" customWidth="1"/>
    <col min="10" max="10" width="14.6328125" customWidth="1"/>
    <col min="12" max="12" width="9.453125" bestFit="1" customWidth="1"/>
  </cols>
  <sheetData>
    <row r="1" spans="2:10" ht="19.5" x14ac:dyDescent="0.4">
      <c r="B1" s="13" t="s">
        <v>18</v>
      </c>
      <c r="C1" s="13"/>
      <c r="D1" s="13"/>
      <c r="E1" s="13"/>
      <c r="F1" s="13"/>
      <c r="G1" s="13"/>
      <c r="H1" s="13"/>
      <c r="I1" s="13"/>
      <c r="J1" s="13"/>
    </row>
    <row r="2" spans="2:10" x14ac:dyDescent="0.4">
      <c r="J2" s="1"/>
    </row>
    <row r="3" spans="2:10" x14ac:dyDescent="0.4">
      <c r="B3" s="6" t="s">
        <v>1</v>
      </c>
      <c r="I3" s="6" t="s">
        <v>0</v>
      </c>
      <c r="J3" s="7">
        <v>43666</v>
      </c>
    </row>
    <row r="4" spans="2:10" x14ac:dyDescent="0.4">
      <c r="B4" s="5" t="s">
        <v>2</v>
      </c>
      <c r="C4" s="5" t="s">
        <v>3</v>
      </c>
      <c r="D4" s="5" t="s">
        <v>4</v>
      </c>
      <c r="E4" s="5" t="s">
        <v>8</v>
      </c>
      <c r="F4" s="5" t="s">
        <v>5</v>
      </c>
      <c r="G4" s="5" t="s">
        <v>6</v>
      </c>
      <c r="H4" s="5" t="s">
        <v>12</v>
      </c>
      <c r="I4" s="5" t="s">
        <v>7</v>
      </c>
      <c r="J4" s="5" t="s">
        <v>9</v>
      </c>
    </row>
    <row r="5" spans="2:10" x14ac:dyDescent="0.4">
      <c r="B5" s="8">
        <v>1</v>
      </c>
      <c r="C5" s="2" t="s">
        <v>11</v>
      </c>
      <c r="D5" s="2" t="s">
        <v>16</v>
      </c>
      <c r="E5" s="4">
        <v>43678</v>
      </c>
      <c r="F5" s="2">
        <v>119</v>
      </c>
      <c r="G5" s="2">
        <v>235</v>
      </c>
      <c r="H5" s="9">
        <v>0.95</v>
      </c>
      <c r="I5" s="3">
        <f>PRODUCT(F5,G5,H5)</f>
        <v>26566.75</v>
      </c>
      <c r="J5" s="2" t="s">
        <v>26</v>
      </c>
    </row>
    <row r="6" spans="2:10" x14ac:dyDescent="0.4">
      <c r="B6" s="8">
        <v>2</v>
      </c>
      <c r="C6" s="2" t="s">
        <v>13</v>
      </c>
      <c r="D6" s="2"/>
      <c r="E6" s="4">
        <v>43678</v>
      </c>
      <c r="F6" s="2">
        <v>125</v>
      </c>
      <c r="G6" s="2">
        <v>80</v>
      </c>
      <c r="H6" s="9">
        <v>0.95</v>
      </c>
      <c r="I6" s="3">
        <f t="shared" ref="I6:I14" si="0">PRODUCT(F6,G6,H6)</f>
        <v>9500</v>
      </c>
      <c r="J6" s="2" t="s">
        <v>17</v>
      </c>
    </row>
    <row r="7" spans="2:10" x14ac:dyDescent="0.4">
      <c r="B7" s="8">
        <v>3</v>
      </c>
      <c r="C7" s="2" t="s">
        <v>14</v>
      </c>
      <c r="D7" s="2" t="s">
        <v>15</v>
      </c>
      <c r="E7" s="4">
        <v>43679</v>
      </c>
      <c r="F7" s="2">
        <v>43</v>
      </c>
      <c r="G7" s="2">
        <v>2800</v>
      </c>
      <c r="H7" s="9">
        <v>0.88</v>
      </c>
      <c r="I7" s="3">
        <f t="shared" si="0"/>
        <v>105952</v>
      </c>
      <c r="J7" s="2" t="s">
        <v>27</v>
      </c>
    </row>
    <row r="8" spans="2:10" x14ac:dyDescent="0.4">
      <c r="B8" s="8">
        <v>4</v>
      </c>
      <c r="C8" s="2" t="s">
        <v>21</v>
      </c>
      <c r="D8" s="2" t="s">
        <v>22</v>
      </c>
      <c r="E8" s="4">
        <v>43678</v>
      </c>
      <c r="F8" s="2">
        <v>124</v>
      </c>
      <c r="G8" s="2">
        <v>345</v>
      </c>
      <c r="H8" s="9">
        <v>0.79</v>
      </c>
      <c r="I8" s="3">
        <f t="shared" si="0"/>
        <v>33796.200000000004</v>
      </c>
      <c r="J8" s="2"/>
    </row>
    <row r="9" spans="2:10" x14ac:dyDescent="0.4">
      <c r="B9" s="8">
        <v>5</v>
      </c>
      <c r="C9" s="2" t="s">
        <v>19</v>
      </c>
      <c r="D9" s="2" t="s">
        <v>20</v>
      </c>
      <c r="E9" s="4">
        <v>43678</v>
      </c>
      <c r="F9" s="2">
        <v>88</v>
      </c>
      <c r="G9" s="2">
        <v>545</v>
      </c>
      <c r="H9" s="9">
        <v>0.79</v>
      </c>
      <c r="I9" s="3">
        <f t="shared" si="0"/>
        <v>37888.400000000001</v>
      </c>
      <c r="J9" s="2" t="s">
        <v>28</v>
      </c>
    </row>
    <row r="10" spans="2:10" x14ac:dyDescent="0.4">
      <c r="B10" s="8">
        <v>6</v>
      </c>
      <c r="C10" s="2" t="s">
        <v>23</v>
      </c>
      <c r="D10" s="2" t="s">
        <v>24</v>
      </c>
      <c r="E10" s="4">
        <v>43679</v>
      </c>
      <c r="F10" s="2">
        <v>38</v>
      </c>
      <c r="G10" s="2">
        <v>750</v>
      </c>
      <c r="H10" s="9">
        <v>0.83</v>
      </c>
      <c r="I10" s="3">
        <f t="shared" si="0"/>
        <v>23655</v>
      </c>
      <c r="J10" s="2"/>
    </row>
    <row r="11" spans="2:10" x14ac:dyDescent="0.4">
      <c r="B11" s="8">
        <v>7</v>
      </c>
      <c r="C11" s="2"/>
      <c r="D11" s="2"/>
      <c r="E11" s="4"/>
      <c r="F11" s="2"/>
      <c r="G11" s="2"/>
      <c r="H11" s="9"/>
      <c r="I11" s="3">
        <f t="shared" si="0"/>
        <v>0</v>
      </c>
      <c r="J11" s="2"/>
    </row>
    <row r="12" spans="2:10" x14ac:dyDescent="0.4">
      <c r="B12" s="8">
        <v>8</v>
      </c>
      <c r="C12" s="2"/>
      <c r="D12" s="2"/>
      <c r="E12" s="4"/>
      <c r="F12" s="2"/>
      <c r="G12" s="2"/>
      <c r="H12" s="9"/>
      <c r="I12" s="3">
        <f t="shared" si="0"/>
        <v>0</v>
      </c>
      <c r="J12" s="2"/>
    </row>
    <row r="13" spans="2:10" x14ac:dyDescent="0.4">
      <c r="B13" s="8">
        <v>9</v>
      </c>
      <c r="C13" s="2"/>
      <c r="D13" s="2"/>
      <c r="E13" s="4"/>
      <c r="F13" s="2"/>
      <c r="G13" s="2"/>
      <c r="H13" s="9"/>
      <c r="I13" s="3">
        <f t="shared" si="0"/>
        <v>0</v>
      </c>
      <c r="J13" s="2"/>
    </row>
    <row r="14" spans="2:10" x14ac:dyDescent="0.4">
      <c r="B14" s="8">
        <v>10</v>
      </c>
      <c r="C14" s="2"/>
      <c r="D14" s="2"/>
      <c r="E14" s="4"/>
      <c r="F14" s="2"/>
      <c r="G14" s="2"/>
      <c r="H14" s="9"/>
      <c r="I14" s="3">
        <f t="shared" si="0"/>
        <v>0</v>
      </c>
      <c r="J14" s="2"/>
    </row>
    <row r="15" spans="2:10" x14ac:dyDescent="0.4">
      <c r="G15" s="12" t="s">
        <v>25</v>
      </c>
      <c r="H15" s="12"/>
      <c r="I15" s="10">
        <f>SUM(I5:I14)</f>
        <v>237358.35</v>
      </c>
    </row>
    <row r="16" spans="2:10" x14ac:dyDescent="0.4">
      <c r="G16" s="12" t="s">
        <v>10</v>
      </c>
      <c r="H16" s="12"/>
      <c r="I16" s="10">
        <f>I15*0.05</f>
        <v>11867.917500000001</v>
      </c>
    </row>
    <row r="17" spans="7:9" x14ac:dyDescent="0.4">
      <c r="G17" s="12" t="s">
        <v>29</v>
      </c>
      <c r="H17" s="12"/>
      <c r="I17" s="11" t="str">
        <f>FIXED(SUM(I15+I16),0)&amp;"元"</f>
        <v>249,226元</v>
      </c>
    </row>
  </sheetData>
  <mergeCells count="4">
    <mergeCell ref="G15:H15"/>
    <mergeCell ref="G16:H16"/>
    <mergeCell ref="G17:H17"/>
    <mergeCell ref="B1:J1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031-Fixed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2019-11-03T12:00:22Z</dcterms:created>
  <dcterms:modified xsi:type="dcterms:W3CDTF">2021-01-24T16:26:53Z</dcterms:modified>
</cp:coreProperties>
</file>