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69"/>
  <workbookPr filterPrivacy="1" defaultThemeVersion="166925"/>
  <xr:revisionPtr revIDLastSave="0" documentId="13_ncr:1_{C9BC9E7A-0DF4-4CFA-B799-01C2CDDD4AFE}" xr6:coauthVersionLast="36" xr6:coauthVersionMax="45" xr10:uidLastSave="{00000000-0000-0000-0000-000000000000}"/>
  <bookViews>
    <workbookView xWindow="0" yWindow="0" windowWidth="11410" windowHeight="6340" xr2:uid="{C5E9B510-614D-4E3D-99B6-F08337A74273}"/>
  </bookViews>
  <sheets>
    <sheet name="028-countifs1" sheetId="1" r:id="rId1"/>
    <sheet name="028-countifs" sheetId="2" r:id="rId2"/>
    <sheet name="029-countifs" sheetId="3" r:id="rId3"/>
  </sheets>
  <definedNames>
    <definedName name="_xlnm._FilterDatabase" localSheetId="1" hidden="1">'028-countifs'!$A$3:$F$30</definedName>
    <definedName name="_xlnm._FilterDatabase" localSheetId="0" hidden="1">'028-countifs1'!$A$3:$F$30</definedName>
    <definedName name="_xlnm._FilterDatabase" localSheetId="2" hidden="1">'029-countifs'!$A$3:$D$30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0" i="3" l="1"/>
  <c r="D29" i="3"/>
  <c r="D28" i="3"/>
  <c r="D27" i="3"/>
  <c r="D26" i="3"/>
  <c r="D25" i="3"/>
  <c r="D24" i="3"/>
  <c r="D23" i="3"/>
  <c r="D22" i="3"/>
  <c r="D21" i="3"/>
  <c r="D20" i="3"/>
  <c r="D19" i="3"/>
  <c r="D18" i="3"/>
  <c r="D17" i="3"/>
  <c r="D16" i="3"/>
  <c r="D15" i="3"/>
  <c r="D14" i="3"/>
  <c r="D13" i="3"/>
  <c r="D12" i="3"/>
  <c r="D11" i="3"/>
  <c r="D10" i="3"/>
  <c r="D9" i="3"/>
  <c r="D8" i="3"/>
  <c r="D7" i="3"/>
  <c r="D6" i="3"/>
  <c r="D5" i="3"/>
  <c r="D4" i="3"/>
  <c r="H4" i="2" l="1"/>
  <c r="H4" i="1" l="1"/>
</calcChain>
</file>

<file path=xl/sharedStrings.xml><?xml version="1.0" encoding="utf-8"?>
<sst xmlns="http://schemas.openxmlformats.org/spreadsheetml/2006/main" count="297" uniqueCount="93">
  <si>
    <t>捷運板南線出租物件</t>
    <rPh sb="0" eb="2">
      <t>チンタイ</t>
    </rPh>
    <rPh sb="2" eb="4">
      <t>ジョウホウ</t>
    </rPh>
    <phoneticPr fontId="4"/>
  </si>
  <si>
    <t>物件編號</t>
    <rPh sb="0" eb="2">
      <t>ブッケン</t>
    </rPh>
    <rPh sb="2" eb="4">
      <t>バンゴウ</t>
    </rPh>
    <phoneticPr fontId="4"/>
  </si>
  <si>
    <t>最近站點</t>
    <rPh sb="0" eb="2">
      <t>モヨ</t>
    </rPh>
    <rPh sb="2" eb="3">
      <t>エキ</t>
    </rPh>
    <phoneticPr fontId="4"/>
  </si>
  <si>
    <t>樓層</t>
    <rPh sb="0" eb="2">
      <t>マド</t>
    </rPh>
    <phoneticPr fontId="4"/>
  </si>
  <si>
    <t>租金</t>
    <rPh sb="0" eb="2">
      <t>ヤチン</t>
    </rPh>
    <phoneticPr fontId="4"/>
  </si>
  <si>
    <t>電梯</t>
    <phoneticPr fontId="3" type="noConversion"/>
  </si>
  <si>
    <t>保全</t>
    <phoneticPr fontId="4"/>
  </si>
  <si>
    <t>▼房租在兩萬元以下有電梯及保全的物件數量</t>
    <rPh sb="1" eb="3">
      <t>ヤチン</t>
    </rPh>
    <rPh sb="5" eb="7">
      <t>マンエン</t>
    </rPh>
    <rPh sb="7" eb="9">
      <t>イカ</t>
    </rPh>
    <phoneticPr fontId="7"/>
  </si>
  <si>
    <t>MG411</t>
    <phoneticPr fontId="3" type="noConversion"/>
  </si>
  <si>
    <t>忠孝新生</t>
    <phoneticPr fontId="4"/>
  </si>
  <si>
    <t>10F</t>
    <phoneticPr fontId="3" type="noConversion"/>
  </si>
  <si>
    <t>○</t>
    <phoneticPr fontId="7"/>
  </si>
  <si>
    <t>MG002</t>
  </si>
  <si>
    <t>4F</t>
    <phoneticPr fontId="3" type="noConversion"/>
  </si>
  <si>
    <t>MG103</t>
    <phoneticPr fontId="3" type="noConversion"/>
  </si>
  <si>
    <t>5F</t>
    <phoneticPr fontId="3" type="noConversion"/>
  </si>
  <si>
    <t>MG658</t>
    <phoneticPr fontId="3" type="noConversion"/>
  </si>
  <si>
    <t>3F</t>
    <phoneticPr fontId="3" type="noConversion"/>
  </si>
  <si>
    <t>MG005</t>
  </si>
  <si>
    <t>7F</t>
    <phoneticPr fontId="3" type="noConversion"/>
  </si>
  <si>
    <t>GT001</t>
  </si>
  <si>
    <t>忠孝復興</t>
    <phoneticPr fontId="4"/>
  </si>
  <si>
    <t>12F</t>
    <phoneticPr fontId="3" type="noConversion"/>
  </si>
  <si>
    <t>GT633</t>
    <phoneticPr fontId="3" type="noConversion"/>
  </si>
  <si>
    <t>GT003</t>
  </si>
  <si>
    <t>GT432</t>
    <phoneticPr fontId="3" type="noConversion"/>
  </si>
  <si>
    <t>GT732</t>
    <phoneticPr fontId="3" type="noConversion"/>
  </si>
  <si>
    <t>8F</t>
    <phoneticPr fontId="3" type="noConversion"/>
  </si>
  <si>
    <t>GT103</t>
    <phoneticPr fontId="3" type="noConversion"/>
  </si>
  <si>
    <t>GT007</t>
  </si>
  <si>
    <t>OS001</t>
  </si>
  <si>
    <t>忠孝敦化</t>
    <phoneticPr fontId="4"/>
  </si>
  <si>
    <t>OS054</t>
    <phoneticPr fontId="3" type="noConversion"/>
  </si>
  <si>
    <t>WA004</t>
    <phoneticPr fontId="3" type="noConversion"/>
  </si>
  <si>
    <t>南港</t>
    <phoneticPr fontId="3" type="noConversion"/>
  </si>
  <si>
    <t>2F</t>
    <phoneticPr fontId="3" type="noConversion"/>
  </si>
  <si>
    <t>WA008</t>
    <phoneticPr fontId="3" type="noConversion"/>
  </si>
  <si>
    <t>WA010</t>
    <phoneticPr fontId="3" type="noConversion"/>
  </si>
  <si>
    <t>11F</t>
    <phoneticPr fontId="3" type="noConversion"/>
  </si>
  <si>
    <t>WA080</t>
    <phoneticPr fontId="3" type="noConversion"/>
  </si>
  <si>
    <t>16F</t>
    <phoneticPr fontId="3" type="noConversion"/>
  </si>
  <si>
    <t>TS045</t>
    <phoneticPr fontId="3" type="noConversion"/>
  </si>
  <si>
    <t>東湖</t>
    <phoneticPr fontId="3" type="noConversion"/>
  </si>
  <si>
    <t>TS384</t>
    <phoneticPr fontId="3" type="noConversion"/>
  </si>
  <si>
    <t>TS258</t>
    <phoneticPr fontId="3" type="noConversion"/>
  </si>
  <si>
    <t>TS339</t>
    <phoneticPr fontId="3" type="noConversion"/>
  </si>
  <si>
    <t>TS158</t>
    <phoneticPr fontId="3" type="noConversion"/>
  </si>
  <si>
    <t>PE128</t>
    <phoneticPr fontId="3" type="noConversion"/>
  </si>
  <si>
    <t>昆陽</t>
    <phoneticPr fontId="3" type="noConversion"/>
  </si>
  <si>
    <t>PE045</t>
    <phoneticPr fontId="3" type="noConversion"/>
  </si>
  <si>
    <t>20F</t>
    <phoneticPr fontId="3" type="noConversion"/>
  </si>
  <si>
    <t>PE099</t>
    <phoneticPr fontId="3" type="noConversion"/>
  </si>
  <si>
    <t>15F</t>
    <phoneticPr fontId="3" type="noConversion"/>
  </si>
  <si>
    <t>PE688</t>
    <phoneticPr fontId="3" type="noConversion"/>
  </si>
  <si>
    <t>6F</t>
    <phoneticPr fontId="3" type="noConversion"/>
  </si>
  <si>
    <t>▼房租介於兩萬到兩萬五且含有電梯的物件有多少？</t>
    <rPh sb="1" eb="3">
      <t>ヤチン</t>
    </rPh>
    <rPh sb="5" eb="7">
      <t>マンエン</t>
    </rPh>
    <rPh sb="7" eb="9">
      <t>イカ</t>
    </rPh>
    <phoneticPr fontId="7"/>
  </si>
  <si>
    <t>各門市室內腳踏車銷售數量統計</t>
    <phoneticPr fontId="3" type="noConversion"/>
  </si>
  <si>
    <t>門市</t>
    <phoneticPr fontId="3" type="noConversion"/>
  </si>
  <si>
    <t>業務員</t>
    <phoneticPr fontId="3" type="noConversion"/>
  </si>
  <si>
    <t>銷售數量</t>
    <phoneticPr fontId="3" type="noConversion"/>
  </si>
  <si>
    <t>排名</t>
    <phoneticPr fontId="3" type="noConversion"/>
  </si>
  <si>
    <t>喬一門市</t>
    <phoneticPr fontId="3" type="noConversion"/>
  </si>
  <si>
    <t>李仁旺</t>
    <phoneticPr fontId="3" type="noConversion"/>
  </si>
  <si>
    <t>仁愛門市</t>
    <phoneticPr fontId="3" type="noConversion"/>
  </si>
  <si>
    <t>謝偉銘</t>
    <phoneticPr fontId="3" type="noConversion"/>
  </si>
  <si>
    <t>信義門市</t>
    <phoneticPr fontId="3" type="noConversion"/>
  </si>
  <si>
    <t>張啟軒</t>
    <phoneticPr fontId="3" type="noConversion"/>
  </si>
  <si>
    <t>王如琳</t>
    <phoneticPr fontId="3" type="noConversion"/>
  </si>
  <si>
    <t>民生門市</t>
    <phoneticPr fontId="3" type="noConversion"/>
  </si>
  <si>
    <t>鄭家豪</t>
    <phoneticPr fontId="3" type="noConversion"/>
  </si>
  <si>
    <t>徐清愛</t>
    <phoneticPr fontId="3" type="noConversion"/>
  </si>
  <si>
    <t>敦南門市</t>
    <phoneticPr fontId="3" type="noConversion"/>
  </si>
  <si>
    <t>林明鋒</t>
    <phoneticPr fontId="3" type="noConversion"/>
  </si>
  <si>
    <t>謝明緯</t>
    <phoneticPr fontId="3" type="noConversion"/>
  </si>
  <si>
    <t>柳沛文</t>
    <phoneticPr fontId="3" type="noConversion"/>
  </si>
  <si>
    <t>張恩東</t>
    <phoneticPr fontId="3" type="noConversion"/>
  </si>
  <si>
    <t>薛惠惠</t>
    <phoneticPr fontId="3" type="noConversion"/>
  </si>
  <si>
    <t>汪順平</t>
    <phoneticPr fontId="3" type="noConversion"/>
  </si>
  <si>
    <t>韓立樹</t>
    <phoneticPr fontId="3" type="noConversion"/>
  </si>
  <si>
    <t>毛細川</t>
    <phoneticPr fontId="3" type="noConversion"/>
  </si>
  <si>
    <t>王田仁</t>
    <phoneticPr fontId="3" type="noConversion"/>
  </si>
  <si>
    <t>李佑樹</t>
    <phoneticPr fontId="3" type="noConversion"/>
  </si>
  <si>
    <t>林香奈</t>
    <phoneticPr fontId="3" type="noConversion"/>
  </si>
  <si>
    <t>蘇中良</t>
    <phoneticPr fontId="3" type="noConversion"/>
  </si>
  <si>
    <t>粘乃真</t>
    <phoneticPr fontId="3" type="noConversion"/>
  </si>
  <si>
    <t>林以芃</t>
    <phoneticPr fontId="3" type="noConversion"/>
  </si>
  <si>
    <t>廖品萱</t>
    <phoneticPr fontId="3" type="noConversion"/>
  </si>
  <si>
    <t>郭佩妘</t>
    <phoneticPr fontId="3" type="noConversion"/>
  </si>
  <si>
    <t>陳文鈞</t>
    <phoneticPr fontId="3" type="noConversion"/>
  </si>
  <si>
    <t>蔡栩維</t>
    <phoneticPr fontId="3" type="noConversion"/>
  </si>
  <si>
    <t>王百榕</t>
    <phoneticPr fontId="3" type="noConversion"/>
  </si>
  <si>
    <t>柳妏玉</t>
    <phoneticPr fontId="3" type="noConversion"/>
  </si>
  <si>
    <t>石箴哲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</si>
</sst>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1" formatCode="_-* #,##0_-;\-* #,##0_-;_-* &quot;-&quot;_-;_-@_-"/>
    <numFmt numFmtId="43" formatCode="_-* #,##0.00_-;\-* #,##0.00_-;_-* &quot;-&quot;??_-;_-@_-"/>
    <numFmt numFmtId="176" formatCode="_-* #,##0_-;\-* #,##0_-;_-* &quot;-&quot;??_-;_-@_-"/>
  </numFmts>
  <fonts count="12">
    <font>
      <sz val="12"/>
      <color theme="1"/>
      <name val="新細明體"/>
      <family val="2"/>
      <charset val="136"/>
      <scheme val="minor"/>
    </font>
    <font>
      <sz val="12"/>
      <color theme="1"/>
      <name val="新細明體"/>
      <family val="2"/>
      <charset val="136"/>
      <scheme val="minor"/>
    </font>
    <font>
      <b/>
      <sz val="12"/>
      <color theme="0"/>
      <name val="新細明體"/>
      <family val="1"/>
      <charset val="136"/>
      <scheme val="minor"/>
    </font>
    <font>
      <sz val="9"/>
      <name val="新細明體"/>
      <family val="2"/>
      <charset val="136"/>
      <scheme val="minor"/>
    </font>
    <font>
      <b/>
      <sz val="13"/>
      <color theme="3"/>
      <name val="新細明體"/>
      <family val="2"/>
      <charset val="128"/>
      <scheme val="minor"/>
    </font>
    <font>
      <sz val="12"/>
      <color theme="1"/>
      <name val="新細明體"/>
      <family val="1"/>
      <charset val="136"/>
      <scheme val="minor"/>
    </font>
    <font>
      <sz val="12"/>
      <color theme="9" tint="-0.499984740745262"/>
      <name val="新細明體"/>
      <family val="1"/>
      <charset val="136"/>
      <scheme val="minor"/>
    </font>
    <font>
      <sz val="6"/>
      <name val="新細明體"/>
      <family val="2"/>
      <charset val="128"/>
      <scheme val="minor"/>
    </font>
    <font>
      <sz val="12"/>
      <name val="新細明體"/>
      <family val="1"/>
      <charset val="136"/>
      <scheme val="minor"/>
    </font>
    <font>
      <b/>
      <sz val="12"/>
      <color theme="9" tint="-0.499984740745262"/>
      <name val="新細明體"/>
      <family val="1"/>
      <charset val="136"/>
      <scheme val="minor"/>
    </font>
    <font>
      <sz val="12"/>
      <color theme="4" tint="-0.499984740745262"/>
      <name val="新細明體"/>
      <family val="1"/>
      <charset val="136"/>
      <scheme val="minor"/>
    </font>
    <font>
      <b/>
      <sz val="12"/>
      <color theme="1"/>
      <name val="新細明體"/>
      <family val="1"/>
      <charset val="136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-0.249977111117893"/>
        <bgColor theme="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CCCC"/>
        <bgColor indexed="64"/>
      </patternFill>
    </fill>
  </fills>
  <borders count="6">
    <border>
      <left/>
      <right/>
      <top/>
      <bottom/>
      <diagonal/>
    </border>
    <border>
      <left style="thin">
        <color theme="9" tint="-0.24994659260841701"/>
      </left>
      <right style="thin">
        <color theme="0"/>
      </right>
      <top style="thin">
        <color theme="9" tint="-0.24994659260841701"/>
      </top>
      <bottom style="thin">
        <color theme="9" tint="-0.24994659260841701"/>
      </bottom>
      <diagonal/>
    </border>
    <border>
      <left style="thin">
        <color theme="0"/>
      </left>
      <right style="thin">
        <color theme="0"/>
      </right>
      <top style="thin">
        <color theme="9" tint="-0.24994659260841701"/>
      </top>
      <bottom style="thin">
        <color theme="9" tint="-0.24994659260841701"/>
      </bottom>
      <diagonal/>
    </border>
    <border>
      <left/>
      <right style="thin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/>
    </border>
    <border>
      <left style="thin">
        <color theme="9" tint="-0.24994659260841701"/>
      </left>
      <right style="thin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43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5" fillId="0" borderId="0" xfId="0" applyFont="1">
      <alignment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6" fillId="0" borderId="0" xfId="0" applyFont="1">
      <alignment vertical="center"/>
    </xf>
    <xf numFmtId="0" fontId="8" fillId="0" borderId="4" xfId="0" applyFont="1" applyBorder="1">
      <alignment vertical="center"/>
    </xf>
    <xf numFmtId="0" fontId="8" fillId="0" borderId="4" xfId="0" applyFont="1" applyBorder="1" applyAlignment="1">
      <alignment horizontal="center" vertical="center"/>
    </xf>
    <xf numFmtId="176" fontId="8" fillId="0" borderId="4" xfId="1" applyNumberFormat="1" applyFont="1" applyBorder="1">
      <alignment vertical="center"/>
    </xf>
    <xf numFmtId="38" fontId="8" fillId="0" borderId="4" xfId="2" applyNumberFormat="1" applyFont="1" applyBorder="1">
      <alignment vertical="center"/>
    </xf>
    <xf numFmtId="0" fontId="10" fillId="0" borderId="0" xfId="0" applyFont="1">
      <alignment vertical="center"/>
    </xf>
    <xf numFmtId="0" fontId="5" fillId="0" borderId="4" xfId="0" applyFont="1" applyBorder="1">
      <alignment vertical="center"/>
    </xf>
    <xf numFmtId="0" fontId="9" fillId="3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11" fillId="4" borderId="5" xfId="0" applyFont="1" applyFill="1" applyBorder="1" applyAlignment="1">
      <alignment horizontal="center" vertical="center"/>
    </xf>
    <xf numFmtId="0" fontId="0" fillId="0" borderId="5" xfId="0" applyBorder="1">
      <alignment vertical="center"/>
    </xf>
    <xf numFmtId="0" fontId="0" fillId="0" borderId="5" xfId="0" applyBorder="1" applyAlignment="1">
      <alignment horizontal="center" vertical="center"/>
    </xf>
    <xf numFmtId="176" fontId="0" fillId="0" borderId="5" xfId="1" applyNumberFormat="1" applyFont="1" applyBorder="1">
      <alignment vertical="center"/>
    </xf>
  </cellXfs>
  <cellStyles count="3">
    <cellStyle name="一般" xfId="0" builtinId="0"/>
    <cellStyle name="千分位" xfId="1" builtinId="3"/>
    <cellStyle name="千分位[0]" xfId="2" builtin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527D09-D3DD-4C27-9E29-A4A2908D934F}">
  <dimension ref="A1:J30"/>
  <sheetViews>
    <sheetView tabSelected="1" workbookViewId="0">
      <selection activeCell="H4" sqref="H4"/>
    </sheetView>
  </sheetViews>
  <sheetFormatPr defaultRowHeight="17"/>
  <cols>
    <col min="1" max="2" width="10.1796875" bestFit="1" customWidth="1"/>
    <col min="3" max="6" width="10.6328125" customWidth="1"/>
    <col min="8" max="8" width="12.90625" customWidth="1"/>
  </cols>
  <sheetData>
    <row r="1" spans="1:10">
      <c r="A1" s="13" t="s">
        <v>0</v>
      </c>
      <c r="B1" s="13"/>
      <c r="C1" s="13"/>
      <c r="D1" s="13"/>
      <c r="E1" s="13"/>
      <c r="F1" s="13"/>
      <c r="G1" s="1"/>
      <c r="H1" s="1"/>
      <c r="I1" s="1"/>
      <c r="J1" s="1"/>
    </row>
    <row r="2" spans="1:10">
      <c r="A2" s="1"/>
      <c r="B2" s="1"/>
      <c r="C2" s="1"/>
      <c r="D2" s="1"/>
      <c r="E2" s="1"/>
      <c r="F2" s="1"/>
      <c r="G2" s="1"/>
      <c r="H2" s="1"/>
      <c r="I2" s="1"/>
      <c r="J2" s="1"/>
    </row>
    <row r="3" spans="1:10">
      <c r="A3" s="2" t="s">
        <v>1</v>
      </c>
      <c r="B3" s="3" t="s">
        <v>2</v>
      </c>
      <c r="C3" s="3" t="s">
        <v>3</v>
      </c>
      <c r="D3" s="3" t="s">
        <v>4</v>
      </c>
      <c r="E3" s="3" t="s">
        <v>5</v>
      </c>
      <c r="F3" s="4" t="s">
        <v>6</v>
      </c>
      <c r="G3" s="1"/>
      <c r="H3" s="5" t="s">
        <v>7</v>
      </c>
      <c r="I3" s="1"/>
      <c r="J3" s="1"/>
    </row>
    <row r="4" spans="1:10">
      <c r="A4" s="6" t="s">
        <v>8</v>
      </c>
      <c r="B4" s="6" t="s">
        <v>9</v>
      </c>
      <c r="C4" s="7" t="s">
        <v>10</v>
      </c>
      <c r="D4" s="8">
        <v>28000</v>
      </c>
      <c r="E4" s="7" t="s">
        <v>11</v>
      </c>
      <c r="F4" s="7" t="s">
        <v>11</v>
      </c>
      <c r="G4" s="1"/>
      <c r="H4" s="12">
        <f>COUNTIFS(D4:D30,"&lt;=20000",E4:E30,"○",F4:F30,"○")</f>
        <v>3</v>
      </c>
      <c r="I4" s="1"/>
      <c r="J4" s="1"/>
    </row>
    <row r="5" spans="1:10">
      <c r="A5" s="6" t="s">
        <v>12</v>
      </c>
      <c r="B5" s="6" t="s">
        <v>9</v>
      </c>
      <c r="C5" s="7" t="s">
        <v>13</v>
      </c>
      <c r="D5" s="8">
        <v>18000</v>
      </c>
      <c r="E5" s="9"/>
      <c r="F5" s="7" t="s">
        <v>11</v>
      </c>
      <c r="G5" s="1"/>
      <c r="H5" s="1"/>
      <c r="I5" s="1"/>
      <c r="J5" s="1"/>
    </row>
    <row r="6" spans="1:10">
      <c r="A6" s="6" t="s">
        <v>14</v>
      </c>
      <c r="B6" s="6" t="s">
        <v>9</v>
      </c>
      <c r="C6" s="7" t="s">
        <v>15</v>
      </c>
      <c r="D6" s="8">
        <v>26000</v>
      </c>
      <c r="E6" s="7" t="s">
        <v>11</v>
      </c>
      <c r="F6" s="7"/>
      <c r="G6" s="1"/>
      <c r="H6" s="1"/>
      <c r="I6" s="1"/>
      <c r="J6" s="1"/>
    </row>
    <row r="7" spans="1:10">
      <c r="A7" s="6" t="s">
        <v>16</v>
      </c>
      <c r="B7" s="6" t="s">
        <v>9</v>
      </c>
      <c r="C7" s="7" t="s">
        <v>17</v>
      </c>
      <c r="D7" s="8">
        <v>19500</v>
      </c>
      <c r="E7" s="7"/>
      <c r="F7" s="7" t="s">
        <v>11</v>
      </c>
      <c r="G7" s="1"/>
      <c r="H7" s="10"/>
      <c r="I7" s="1"/>
      <c r="J7" s="1"/>
    </row>
    <row r="8" spans="1:10">
      <c r="A8" s="6" t="s">
        <v>18</v>
      </c>
      <c r="B8" s="6" t="s">
        <v>9</v>
      </c>
      <c r="C8" s="7" t="s">
        <v>19</v>
      </c>
      <c r="D8" s="8">
        <v>18000</v>
      </c>
      <c r="E8" s="7" t="s">
        <v>11</v>
      </c>
      <c r="F8" s="7" t="s">
        <v>11</v>
      </c>
      <c r="G8" s="1"/>
      <c r="H8" s="10"/>
      <c r="I8" s="1"/>
      <c r="J8" s="1"/>
    </row>
    <row r="9" spans="1:10">
      <c r="A9" s="6" t="s">
        <v>20</v>
      </c>
      <c r="B9" s="6" t="s">
        <v>21</v>
      </c>
      <c r="C9" s="7" t="s">
        <v>22</v>
      </c>
      <c r="D9" s="8">
        <v>30000</v>
      </c>
      <c r="E9" s="7" t="s">
        <v>11</v>
      </c>
      <c r="F9" s="7" t="s">
        <v>11</v>
      </c>
      <c r="G9" s="1"/>
      <c r="H9" s="1"/>
      <c r="I9" s="1"/>
      <c r="J9" s="1"/>
    </row>
    <row r="10" spans="1:10">
      <c r="A10" s="6" t="s">
        <v>23</v>
      </c>
      <c r="B10" s="6" t="s">
        <v>21</v>
      </c>
      <c r="C10" s="7" t="s">
        <v>10</v>
      </c>
      <c r="D10" s="8">
        <v>23000</v>
      </c>
      <c r="E10" s="7" t="s">
        <v>11</v>
      </c>
      <c r="F10" s="7" t="s">
        <v>11</v>
      </c>
      <c r="G10" s="1"/>
      <c r="H10" s="1"/>
      <c r="I10" s="1"/>
      <c r="J10" s="1"/>
    </row>
    <row r="11" spans="1:10">
      <c r="A11" s="6" t="s">
        <v>24</v>
      </c>
      <c r="B11" s="6" t="s">
        <v>21</v>
      </c>
      <c r="C11" s="7" t="s">
        <v>19</v>
      </c>
      <c r="D11" s="8">
        <v>17000</v>
      </c>
      <c r="E11" s="7" t="s">
        <v>11</v>
      </c>
      <c r="F11" s="7"/>
      <c r="G11" s="1"/>
      <c r="H11" s="1"/>
      <c r="I11" s="1"/>
      <c r="J11" s="1"/>
    </row>
    <row r="12" spans="1:10">
      <c r="A12" s="6" t="s">
        <v>25</v>
      </c>
      <c r="B12" s="6" t="s">
        <v>21</v>
      </c>
      <c r="C12" s="7" t="s">
        <v>15</v>
      </c>
      <c r="D12" s="8">
        <v>18500</v>
      </c>
      <c r="E12" s="7" t="s">
        <v>11</v>
      </c>
      <c r="F12" s="7" t="s">
        <v>11</v>
      </c>
      <c r="G12" s="1"/>
      <c r="H12" s="1"/>
      <c r="I12" s="1"/>
      <c r="J12" s="1"/>
    </row>
    <row r="13" spans="1:10">
      <c r="A13" s="6" t="s">
        <v>26</v>
      </c>
      <c r="B13" s="6" t="s">
        <v>21</v>
      </c>
      <c r="C13" s="7" t="s">
        <v>27</v>
      </c>
      <c r="D13" s="8">
        <v>22500</v>
      </c>
      <c r="E13" s="7" t="s">
        <v>11</v>
      </c>
      <c r="F13" s="7" t="s">
        <v>11</v>
      </c>
      <c r="G13" s="1"/>
      <c r="H13" s="1"/>
      <c r="I13" s="1"/>
      <c r="J13" s="1"/>
    </row>
    <row r="14" spans="1:10">
      <c r="A14" s="6" t="s">
        <v>28</v>
      </c>
      <c r="B14" s="6" t="s">
        <v>21</v>
      </c>
      <c r="C14" s="7" t="s">
        <v>15</v>
      </c>
      <c r="D14" s="8">
        <v>16000</v>
      </c>
      <c r="E14" s="9"/>
      <c r="F14" s="7" t="s">
        <v>11</v>
      </c>
      <c r="G14" s="1"/>
      <c r="H14" s="1"/>
      <c r="I14" s="1"/>
      <c r="J14" s="1"/>
    </row>
    <row r="15" spans="1:10">
      <c r="A15" s="6" t="s">
        <v>29</v>
      </c>
      <c r="B15" s="6" t="s">
        <v>21</v>
      </c>
      <c r="C15" s="7" t="s">
        <v>17</v>
      </c>
      <c r="D15" s="8">
        <v>15500</v>
      </c>
      <c r="E15" s="7" t="s">
        <v>11</v>
      </c>
      <c r="F15" s="7" t="s">
        <v>11</v>
      </c>
      <c r="G15" s="1"/>
      <c r="H15" s="1"/>
      <c r="I15" s="1"/>
      <c r="J15" s="1"/>
    </row>
    <row r="16" spans="1:10">
      <c r="A16" s="6" t="s">
        <v>30</v>
      </c>
      <c r="B16" s="6" t="s">
        <v>31</v>
      </c>
      <c r="C16" s="7" t="s">
        <v>13</v>
      </c>
      <c r="D16" s="8">
        <v>13000</v>
      </c>
      <c r="E16" s="9"/>
      <c r="F16" s="7"/>
      <c r="G16" s="1"/>
      <c r="H16" s="1"/>
      <c r="I16" s="1"/>
      <c r="J16" s="1"/>
    </row>
    <row r="17" spans="1:10">
      <c r="A17" s="6" t="s">
        <v>32</v>
      </c>
      <c r="B17" s="6" t="s">
        <v>31</v>
      </c>
      <c r="C17" s="7" t="s">
        <v>10</v>
      </c>
      <c r="D17" s="8">
        <v>22000</v>
      </c>
      <c r="E17" s="7" t="s">
        <v>11</v>
      </c>
      <c r="F17" s="7"/>
      <c r="G17" s="1"/>
      <c r="H17" s="1"/>
      <c r="I17" s="1"/>
      <c r="J17" s="1"/>
    </row>
    <row r="18" spans="1:10">
      <c r="A18" s="11" t="s">
        <v>33</v>
      </c>
      <c r="B18" s="11" t="s">
        <v>34</v>
      </c>
      <c r="C18" s="7" t="s">
        <v>35</v>
      </c>
      <c r="D18" s="8">
        <v>25000</v>
      </c>
      <c r="E18" s="11"/>
      <c r="F18" s="7" t="s">
        <v>11</v>
      </c>
      <c r="G18" s="1"/>
      <c r="H18" s="1"/>
      <c r="I18" s="1"/>
      <c r="J18" s="1"/>
    </row>
    <row r="19" spans="1:10">
      <c r="A19" s="11" t="s">
        <v>36</v>
      </c>
      <c r="B19" s="11" t="s">
        <v>34</v>
      </c>
      <c r="C19" s="7" t="s">
        <v>17</v>
      </c>
      <c r="D19" s="8">
        <v>18500</v>
      </c>
      <c r="E19" s="11"/>
      <c r="F19" s="11"/>
      <c r="G19" s="1"/>
      <c r="H19" s="1"/>
      <c r="I19" s="1"/>
      <c r="J19" s="1"/>
    </row>
    <row r="20" spans="1:10">
      <c r="A20" s="11" t="s">
        <v>37</v>
      </c>
      <c r="B20" s="11" t="s">
        <v>34</v>
      </c>
      <c r="C20" s="7" t="s">
        <v>38</v>
      </c>
      <c r="D20" s="8">
        <v>28500</v>
      </c>
      <c r="E20" s="7" t="s">
        <v>11</v>
      </c>
      <c r="F20" s="11"/>
      <c r="G20" s="1"/>
      <c r="H20" s="1"/>
      <c r="I20" s="1"/>
      <c r="J20" s="1"/>
    </row>
    <row r="21" spans="1:10">
      <c r="A21" s="11" t="s">
        <v>39</v>
      </c>
      <c r="B21" s="11" t="s">
        <v>34</v>
      </c>
      <c r="C21" s="7" t="s">
        <v>40</v>
      </c>
      <c r="D21" s="8">
        <v>30000</v>
      </c>
      <c r="E21" s="7" t="s">
        <v>11</v>
      </c>
      <c r="F21" s="11"/>
      <c r="G21" s="1"/>
      <c r="H21" s="1"/>
      <c r="I21" s="1"/>
      <c r="J21" s="1"/>
    </row>
    <row r="22" spans="1:10">
      <c r="A22" s="11" t="s">
        <v>41</v>
      </c>
      <c r="B22" s="11" t="s">
        <v>42</v>
      </c>
      <c r="C22" s="7" t="s">
        <v>13</v>
      </c>
      <c r="D22" s="8">
        <v>21000</v>
      </c>
      <c r="E22" s="11"/>
      <c r="F22" s="11"/>
      <c r="G22" s="1"/>
      <c r="H22" s="1"/>
      <c r="I22" s="1"/>
      <c r="J22" s="1"/>
    </row>
    <row r="23" spans="1:10">
      <c r="A23" s="11" t="s">
        <v>43</v>
      </c>
      <c r="B23" s="11" t="s">
        <v>42</v>
      </c>
      <c r="C23" s="7" t="s">
        <v>17</v>
      </c>
      <c r="D23" s="8">
        <v>18500</v>
      </c>
      <c r="E23" s="7" t="s">
        <v>11</v>
      </c>
      <c r="F23" s="7"/>
      <c r="G23" s="1"/>
      <c r="H23" s="1"/>
      <c r="I23" s="1"/>
      <c r="J23" s="1"/>
    </row>
    <row r="24" spans="1:10">
      <c r="A24" s="11" t="s">
        <v>44</v>
      </c>
      <c r="B24" s="11" t="s">
        <v>42</v>
      </c>
      <c r="C24" s="7" t="s">
        <v>27</v>
      </c>
      <c r="D24" s="8">
        <v>24500</v>
      </c>
      <c r="E24" s="11"/>
      <c r="F24" s="11"/>
      <c r="G24" s="1"/>
      <c r="H24" s="1"/>
      <c r="I24" s="1"/>
      <c r="J24" s="1"/>
    </row>
    <row r="25" spans="1:10">
      <c r="A25" s="11" t="s">
        <v>45</v>
      </c>
      <c r="B25" s="11" t="s">
        <v>42</v>
      </c>
      <c r="C25" s="7" t="s">
        <v>17</v>
      </c>
      <c r="D25" s="8">
        <v>20000</v>
      </c>
      <c r="E25" s="11"/>
      <c r="F25" s="11"/>
      <c r="G25" s="1"/>
      <c r="H25" s="1"/>
      <c r="I25" s="1"/>
      <c r="J25" s="1"/>
    </row>
    <row r="26" spans="1:10">
      <c r="A26" s="11" t="s">
        <v>46</v>
      </c>
      <c r="B26" s="11" t="s">
        <v>42</v>
      </c>
      <c r="C26" s="7" t="s">
        <v>10</v>
      </c>
      <c r="D26" s="8">
        <v>28500</v>
      </c>
      <c r="E26" s="7" t="s">
        <v>11</v>
      </c>
      <c r="F26" s="7" t="s">
        <v>11</v>
      </c>
      <c r="G26" s="1"/>
      <c r="H26" s="1"/>
      <c r="I26" s="1"/>
      <c r="J26" s="1"/>
    </row>
    <row r="27" spans="1:10">
      <c r="A27" s="11" t="s">
        <v>47</v>
      </c>
      <c r="B27" s="11" t="s">
        <v>48</v>
      </c>
      <c r="C27" s="7" t="s">
        <v>13</v>
      </c>
      <c r="D27" s="8">
        <v>19500</v>
      </c>
      <c r="E27" s="11"/>
      <c r="F27" s="11"/>
      <c r="G27" s="1"/>
      <c r="H27" s="1"/>
      <c r="I27" s="1"/>
      <c r="J27" s="1"/>
    </row>
    <row r="28" spans="1:10">
      <c r="A28" s="11" t="s">
        <v>49</v>
      </c>
      <c r="B28" s="11" t="s">
        <v>48</v>
      </c>
      <c r="C28" s="7" t="s">
        <v>50</v>
      </c>
      <c r="D28" s="8">
        <v>26500</v>
      </c>
      <c r="E28" s="7" t="s">
        <v>11</v>
      </c>
      <c r="F28" s="11"/>
      <c r="G28" s="1"/>
      <c r="H28" s="1"/>
      <c r="I28" s="1"/>
      <c r="J28" s="1"/>
    </row>
    <row r="29" spans="1:10">
      <c r="A29" s="11" t="s">
        <v>51</v>
      </c>
      <c r="B29" s="11" t="s">
        <v>48</v>
      </c>
      <c r="C29" s="7" t="s">
        <v>52</v>
      </c>
      <c r="D29" s="8">
        <v>24500</v>
      </c>
      <c r="E29" s="7" t="s">
        <v>11</v>
      </c>
      <c r="F29" s="7" t="s">
        <v>11</v>
      </c>
      <c r="G29" s="1"/>
      <c r="H29" s="1"/>
      <c r="I29" s="1"/>
      <c r="J29" s="1"/>
    </row>
    <row r="30" spans="1:10">
      <c r="A30" s="11" t="s">
        <v>53</v>
      </c>
      <c r="B30" s="11" t="s">
        <v>48</v>
      </c>
      <c r="C30" s="7" t="s">
        <v>54</v>
      </c>
      <c r="D30" s="8">
        <v>24000</v>
      </c>
      <c r="E30" s="11"/>
      <c r="F30" s="7" t="s">
        <v>11</v>
      </c>
      <c r="G30" s="1"/>
      <c r="H30" s="1"/>
      <c r="I30" s="1"/>
      <c r="J30" s="1"/>
    </row>
  </sheetData>
  <mergeCells count="1">
    <mergeCell ref="A1:F1"/>
  </mergeCells>
  <phoneticPr fontId="3" type="noConversion"/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ED00C0-9E82-42BD-8501-B2A6310CF560}">
  <dimension ref="A1:J30"/>
  <sheetViews>
    <sheetView workbookViewId="0">
      <selection activeCell="H4" sqref="H4"/>
    </sheetView>
  </sheetViews>
  <sheetFormatPr defaultRowHeight="17"/>
  <cols>
    <col min="1" max="2" width="10.1796875" bestFit="1" customWidth="1"/>
    <col min="3" max="6" width="10.6328125" customWidth="1"/>
    <col min="8" max="8" width="12.90625" customWidth="1"/>
  </cols>
  <sheetData>
    <row r="1" spans="1:10">
      <c r="A1" s="13" t="s">
        <v>0</v>
      </c>
      <c r="B1" s="13"/>
      <c r="C1" s="13"/>
      <c r="D1" s="13"/>
      <c r="E1" s="13"/>
      <c r="F1" s="13"/>
      <c r="G1" s="1"/>
      <c r="H1" s="1"/>
      <c r="I1" s="1"/>
      <c r="J1" s="1"/>
    </row>
    <row r="2" spans="1:10">
      <c r="A2" s="1"/>
      <c r="B2" s="1"/>
      <c r="C2" s="1"/>
      <c r="D2" s="1"/>
      <c r="E2" s="1"/>
      <c r="F2" s="1"/>
      <c r="G2" s="1"/>
      <c r="H2" s="1"/>
      <c r="I2" s="1"/>
      <c r="J2" s="1"/>
    </row>
    <row r="3" spans="1:10">
      <c r="A3" s="2" t="s">
        <v>1</v>
      </c>
      <c r="B3" s="3" t="s">
        <v>2</v>
      </c>
      <c r="C3" s="3" t="s">
        <v>3</v>
      </c>
      <c r="D3" s="3" t="s">
        <v>4</v>
      </c>
      <c r="E3" s="3" t="s">
        <v>5</v>
      </c>
      <c r="F3" s="4" t="s">
        <v>6</v>
      </c>
      <c r="G3" s="1"/>
      <c r="H3" s="5" t="s">
        <v>55</v>
      </c>
      <c r="I3" s="1"/>
      <c r="J3" s="1"/>
    </row>
    <row r="4" spans="1:10">
      <c r="A4" s="6" t="s">
        <v>8</v>
      </c>
      <c r="B4" s="6" t="s">
        <v>9</v>
      </c>
      <c r="C4" s="7" t="s">
        <v>10</v>
      </c>
      <c r="D4" s="8">
        <v>28000</v>
      </c>
      <c r="E4" s="7" t="s">
        <v>11</v>
      </c>
      <c r="F4" s="7" t="s">
        <v>11</v>
      </c>
      <c r="G4" s="1"/>
      <c r="H4" s="12">
        <f>COUNTIFS(D4:D30,"&gt;=20000",D4:D30,"&lt;25000",E4:E30,"○")</f>
        <v>4</v>
      </c>
      <c r="I4" s="1"/>
      <c r="J4" s="1"/>
    </row>
    <row r="5" spans="1:10">
      <c r="A5" s="6" t="s">
        <v>12</v>
      </c>
      <c r="B5" s="6" t="s">
        <v>9</v>
      </c>
      <c r="C5" s="7" t="s">
        <v>13</v>
      </c>
      <c r="D5" s="8">
        <v>18000</v>
      </c>
      <c r="E5" s="9"/>
      <c r="F5" s="7" t="s">
        <v>11</v>
      </c>
      <c r="G5" s="1"/>
      <c r="H5" s="1"/>
      <c r="I5" s="1"/>
      <c r="J5" s="1"/>
    </row>
    <row r="6" spans="1:10">
      <c r="A6" s="6" t="s">
        <v>14</v>
      </c>
      <c r="B6" s="6" t="s">
        <v>9</v>
      </c>
      <c r="C6" s="7" t="s">
        <v>15</v>
      </c>
      <c r="D6" s="8">
        <v>26000</v>
      </c>
      <c r="E6" s="7" t="s">
        <v>11</v>
      </c>
      <c r="F6" s="7"/>
      <c r="G6" s="1"/>
      <c r="H6" s="1"/>
      <c r="I6" s="1"/>
      <c r="J6" s="1"/>
    </row>
    <row r="7" spans="1:10">
      <c r="A7" s="6" t="s">
        <v>16</v>
      </c>
      <c r="B7" s="6" t="s">
        <v>9</v>
      </c>
      <c r="C7" s="7" t="s">
        <v>17</v>
      </c>
      <c r="D7" s="8">
        <v>19500</v>
      </c>
      <c r="E7" s="7"/>
      <c r="F7" s="7" t="s">
        <v>11</v>
      </c>
      <c r="G7" s="1"/>
      <c r="H7" s="10"/>
      <c r="I7" s="1"/>
      <c r="J7" s="1"/>
    </row>
    <row r="8" spans="1:10">
      <c r="A8" s="6" t="s">
        <v>18</v>
      </c>
      <c r="B8" s="6" t="s">
        <v>9</v>
      </c>
      <c r="C8" s="7" t="s">
        <v>19</v>
      </c>
      <c r="D8" s="8">
        <v>18000</v>
      </c>
      <c r="E8" s="7" t="s">
        <v>11</v>
      </c>
      <c r="F8" s="7" t="s">
        <v>11</v>
      </c>
      <c r="G8" s="1"/>
      <c r="H8" s="10"/>
      <c r="I8" s="1"/>
      <c r="J8" s="1"/>
    </row>
    <row r="9" spans="1:10">
      <c r="A9" s="6" t="s">
        <v>20</v>
      </c>
      <c r="B9" s="6" t="s">
        <v>21</v>
      </c>
      <c r="C9" s="7" t="s">
        <v>22</v>
      </c>
      <c r="D9" s="8">
        <v>30000</v>
      </c>
      <c r="E9" s="7" t="s">
        <v>11</v>
      </c>
      <c r="F9" s="7" t="s">
        <v>11</v>
      </c>
      <c r="G9" s="1"/>
      <c r="H9" s="1"/>
      <c r="I9" s="1"/>
      <c r="J9" s="1"/>
    </row>
    <row r="10" spans="1:10">
      <c r="A10" s="6" t="s">
        <v>23</v>
      </c>
      <c r="B10" s="6" t="s">
        <v>21</v>
      </c>
      <c r="C10" s="7" t="s">
        <v>10</v>
      </c>
      <c r="D10" s="8">
        <v>23000</v>
      </c>
      <c r="E10" s="7" t="s">
        <v>11</v>
      </c>
      <c r="F10" s="7" t="s">
        <v>11</v>
      </c>
      <c r="G10" s="1"/>
      <c r="H10" s="1"/>
      <c r="I10" s="1"/>
      <c r="J10" s="1"/>
    </row>
    <row r="11" spans="1:10">
      <c r="A11" s="6" t="s">
        <v>24</v>
      </c>
      <c r="B11" s="6" t="s">
        <v>21</v>
      </c>
      <c r="C11" s="7" t="s">
        <v>19</v>
      </c>
      <c r="D11" s="8">
        <v>17000</v>
      </c>
      <c r="E11" s="7" t="s">
        <v>11</v>
      </c>
      <c r="F11" s="7"/>
      <c r="G11" s="1"/>
      <c r="H11" s="1"/>
      <c r="I11" s="1"/>
      <c r="J11" s="1"/>
    </row>
    <row r="12" spans="1:10">
      <c r="A12" s="6" t="s">
        <v>25</v>
      </c>
      <c r="B12" s="6" t="s">
        <v>21</v>
      </c>
      <c r="C12" s="7" t="s">
        <v>15</v>
      </c>
      <c r="D12" s="8">
        <v>18500</v>
      </c>
      <c r="E12" s="7" t="s">
        <v>11</v>
      </c>
      <c r="F12" s="7" t="s">
        <v>11</v>
      </c>
      <c r="G12" s="1"/>
      <c r="H12" s="1"/>
      <c r="I12" s="1"/>
      <c r="J12" s="1"/>
    </row>
    <row r="13" spans="1:10">
      <c r="A13" s="6" t="s">
        <v>26</v>
      </c>
      <c r="B13" s="6" t="s">
        <v>21</v>
      </c>
      <c r="C13" s="7" t="s">
        <v>27</v>
      </c>
      <c r="D13" s="8">
        <v>22500</v>
      </c>
      <c r="E13" s="7" t="s">
        <v>11</v>
      </c>
      <c r="F13" s="7" t="s">
        <v>11</v>
      </c>
      <c r="G13" s="1"/>
      <c r="H13" s="1"/>
      <c r="I13" s="1"/>
      <c r="J13" s="1"/>
    </row>
    <row r="14" spans="1:10">
      <c r="A14" s="6" t="s">
        <v>28</v>
      </c>
      <c r="B14" s="6" t="s">
        <v>21</v>
      </c>
      <c r="C14" s="7" t="s">
        <v>15</v>
      </c>
      <c r="D14" s="8">
        <v>16000</v>
      </c>
      <c r="E14" s="9"/>
      <c r="F14" s="7" t="s">
        <v>11</v>
      </c>
      <c r="G14" s="1"/>
      <c r="H14" s="1"/>
      <c r="I14" s="1"/>
      <c r="J14" s="1"/>
    </row>
    <row r="15" spans="1:10">
      <c r="A15" s="6" t="s">
        <v>29</v>
      </c>
      <c r="B15" s="6" t="s">
        <v>21</v>
      </c>
      <c r="C15" s="7" t="s">
        <v>17</v>
      </c>
      <c r="D15" s="8">
        <v>15500</v>
      </c>
      <c r="E15" s="7" t="s">
        <v>11</v>
      </c>
      <c r="F15" s="7" t="s">
        <v>11</v>
      </c>
      <c r="G15" s="1"/>
      <c r="H15" s="1"/>
      <c r="I15" s="1"/>
      <c r="J15" s="1"/>
    </row>
    <row r="16" spans="1:10">
      <c r="A16" s="6" t="s">
        <v>30</v>
      </c>
      <c r="B16" s="6" t="s">
        <v>31</v>
      </c>
      <c r="C16" s="7" t="s">
        <v>13</v>
      </c>
      <c r="D16" s="8">
        <v>13000</v>
      </c>
      <c r="E16" s="9"/>
      <c r="F16" s="7"/>
      <c r="G16" s="1"/>
      <c r="H16" s="1"/>
      <c r="I16" s="1"/>
      <c r="J16" s="1"/>
    </row>
    <row r="17" spans="1:10">
      <c r="A17" s="6" t="s">
        <v>32</v>
      </c>
      <c r="B17" s="6" t="s">
        <v>31</v>
      </c>
      <c r="C17" s="7" t="s">
        <v>10</v>
      </c>
      <c r="D17" s="8">
        <v>22000</v>
      </c>
      <c r="E17" s="7" t="s">
        <v>11</v>
      </c>
      <c r="F17" s="7"/>
      <c r="G17" s="1"/>
      <c r="H17" s="1"/>
      <c r="I17" s="1"/>
      <c r="J17" s="1"/>
    </row>
    <row r="18" spans="1:10">
      <c r="A18" s="11" t="s">
        <v>33</v>
      </c>
      <c r="B18" s="11" t="s">
        <v>34</v>
      </c>
      <c r="C18" s="7" t="s">
        <v>35</v>
      </c>
      <c r="D18" s="8">
        <v>25000</v>
      </c>
      <c r="E18" s="11"/>
      <c r="F18" s="7" t="s">
        <v>11</v>
      </c>
      <c r="G18" s="1"/>
      <c r="H18" s="1"/>
      <c r="I18" s="1"/>
      <c r="J18" s="1"/>
    </row>
    <row r="19" spans="1:10">
      <c r="A19" s="11" t="s">
        <v>36</v>
      </c>
      <c r="B19" s="11" t="s">
        <v>34</v>
      </c>
      <c r="C19" s="7" t="s">
        <v>17</v>
      </c>
      <c r="D19" s="8">
        <v>18500</v>
      </c>
      <c r="E19" s="11"/>
      <c r="F19" s="11"/>
      <c r="G19" s="1"/>
      <c r="H19" s="1"/>
      <c r="I19" s="1"/>
      <c r="J19" s="1"/>
    </row>
    <row r="20" spans="1:10">
      <c r="A20" s="11" t="s">
        <v>37</v>
      </c>
      <c r="B20" s="11" t="s">
        <v>34</v>
      </c>
      <c r="C20" s="7" t="s">
        <v>38</v>
      </c>
      <c r="D20" s="8">
        <v>28500</v>
      </c>
      <c r="E20" s="7" t="s">
        <v>11</v>
      </c>
      <c r="F20" s="11"/>
      <c r="G20" s="1"/>
      <c r="H20" s="1"/>
      <c r="I20" s="1"/>
      <c r="J20" s="1"/>
    </row>
    <row r="21" spans="1:10">
      <c r="A21" s="11" t="s">
        <v>39</v>
      </c>
      <c r="B21" s="11" t="s">
        <v>34</v>
      </c>
      <c r="C21" s="7" t="s">
        <v>40</v>
      </c>
      <c r="D21" s="8">
        <v>30000</v>
      </c>
      <c r="E21" s="7" t="s">
        <v>11</v>
      </c>
      <c r="F21" s="11"/>
      <c r="G21" s="1"/>
      <c r="H21" s="1"/>
      <c r="I21" s="1"/>
      <c r="J21" s="1"/>
    </row>
    <row r="22" spans="1:10">
      <c r="A22" s="11" t="s">
        <v>41</v>
      </c>
      <c r="B22" s="11" t="s">
        <v>42</v>
      </c>
      <c r="C22" s="7" t="s">
        <v>13</v>
      </c>
      <c r="D22" s="8">
        <v>21000</v>
      </c>
      <c r="E22" s="11"/>
      <c r="F22" s="11"/>
      <c r="G22" s="1"/>
      <c r="H22" s="1"/>
      <c r="I22" s="1"/>
      <c r="J22" s="1"/>
    </row>
    <row r="23" spans="1:10">
      <c r="A23" s="11" t="s">
        <v>43</v>
      </c>
      <c r="B23" s="11" t="s">
        <v>42</v>
      </c>
      <c r="C23" s="7" t="s">
        <v>17</v>
      </c>
      <c r="D23" s="8">
        <v>18500</v>
      </c>
      <c r="E23" s="7" t="s">
        <v>11</v>
      </c>
      <c r="F23" s="7"/>
      <c r="G23" s="1"/>
      <c r="H23" s="1"/>
      <c r="I23" s="1"/>
      <c r="J23" s="1"/>
    </row>
    <row r="24" spans="1:10">
      <c r="A24" s="11" t="s">
        <v>44</v>
      </c>
      <c r="B24" s="11" t="s">
        <v>42</v>
      </c>
      <c r="C24" s="7" t="s">
        <v>27</v>
      </c>
      <c r="D24" s="8">
        <v>24500</v>
      </c>
      <c r="E24" s="11"/>
      <c r="F24" s="11"/>
      <c r="G24" s="1"/>
      <c r="H24" s="1"/>
      <c r="I24" s="1"/>
      <c r="J24" s="1"/>
    </row>
    <row r="25" spans="1:10">
      <c r="A25" s="11" t="s">
        <v>45</v>
      </c>
      <c r="B25" s="11" t="s">
        <v>42</v>
      </c>
      <c r="C25" s="7" t="s">
        <v>17</v>
      </c>
      <c r="D25" s="8">
        <v>20000</v>
      </c>
      <c r="E25" s="11"/>
      <c r="F25" s="11"/>
      <c r="G25" s="1"/>
      <c r="H25" s="1"/>
      <c r="I25" s="1"/>
      <c r="J25" s="1"/>
    </row>
    <row r="26" spans="1:10">
      <c r="A26" s="11" t="s">
        <v>46</v>
      </c>
      <c r="B26" s="11" t="s">
        <v>42</v>
      </c>
      <c r="C26" s="7" t="s">
        <v>10</v>
      </c>
      <c r="D26" s="8">
        <v>28500</v>
      </c>
      <c r="E26" s="7" t="s">
        <v>11</v>
      </c>
      <c r="F26" s="7" t="s">
        <v>11</v>
      </c>
      <c r="G26" s="1"/>
      <c r="H26" s="1"/>
      <c r="I26" s="1"/>
      <c r="J26" s="1"/>
    </row>
    <row r="27" spans="1:10">
      <c r="A27" s="11" t="s">
        <v>47</v>
      </c>
      <c r="B27" s="11" t="s">
        <v>48</v>
      </c>
      <c r="C27" s="7" t="s">
        <v>13</v>
      </c>
      <c r="D27" s="8">
        <v>19500</v>
      </c>
      <c r="E27" s="11"/>
      <c r="F27" s="11"/>
      <c r="G27" s="1"/>
      <c r="H27" s="1"/>
      <c r="I27" s="1"/>
      <c r="J27" s="1"/>
    </row>
    <row r="28" spans="1:10">
      <c r="A28" s="11" t="s">
        <v>49</v>
      </c>
      <c r="B28" s="11" t="s">
        <v>48</v>
      </c>
      <c r="C28" s="7" t="s">
        <v>50</v>
      </c>
      <c r="D28" s="8">
        <v>26500</v>
      </c>
      <c r="E28" s="7" t="s">
        <v>11</v>
      </c>
      <c r="F28" s="11"/>
      <c r="G28" s="1"/>
      <c r="H28" s="1"/>
      <c r="I28" s="1"/>
      <c r="J28" s="1"/>
    </row>
    <row r="29" spans="1:10">
      <c r="A29" s="11" t="s">
        <v>51</v>
      </c>
      <c r="B29" s="11" t="s">
        <v>48</v>
      </c>
      <c r="C29" s="7" t="s">
        <v>52</v>
      </c>
      <c r="D29" s="8">
        <v>24500</v>
      </c>
      <c r="E29" s="7" t="s">
        <v>11</v>
      </c>
      <c r="F29" s="7" t="s">
        <v>11</v>
      </c>
      <c r="G29" s="1"/>
      <c r="H29" s="1"/>
      <c r="I29" s="1"/>
      <c r="J29" s="1"/>
    </row>
    <row r="30" spans="1:10">
      <c r="A30" s="11" t="s">
        <v>53</v>
      </c>
      <c r="B30" s="11" t="s">
        <v>48</v>
      </c>
      <c r="C30" s="7" t="s">
        <v>54</v>
      </c>
      <c r="D30" s="8">
        <v>24000</v>
      </c>
      <c r="E30" s="11"/>
      <c r="F30" s="7" t="s">
        <v>11</v>
      </c>
      <c r="G30" s="1"/>
      <c r="H30" s="1"/>
      <c r="I30" s="1"/>
      <c r="J30" s="1"/>
    </row>
  </sheetData>
  <mergeCells count="1">
    <mergeCell ref="A1:F1"/>
  </mergeCells>
  <phoneticPr fontId="3" type="noConversion"/>
  <pageMargins left="0.7" right="0.7" top="0.75" bottom="0.75" header="0.3" footer="0.3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C6C669-16EE-429E-B3B2-F59D84967C46}">
  <dimension ref="A1:D30"/>
  <sheetViews>
    <sheetView workbookViewId="0">
      <selection activeCell="D4" sqref="D4"/>
    </sheetView>
  </sheetViews>
  <sheetFormatPr defaultRowHeight="17"/>
  <cols>
    <col min="1" max="4" width="10.6328125" customWidth="1"/>
  </cols>
  <sheetData>
    <row r="1" spans="1:4">
      <c r="A1" t="s">
        <v>56</v>
      </c>
    </row>
    <row r="3" spans="1:4">
      <c r="A3" s="14" t="s">
        <v>57</v>
      </c>
      <c r="B3" s="14" t="s">
        <v>58</v>
      </c>
      <c r="C3" s="14" t="s">
        <v>59</v>
      </c>
      <c r="D3" s="14" t="s">
        <v>60</v>
      </c>
    </row>
    <row r="4" spans="1:4">
      <c r="A4" s="15" t="s">
        <v>61</v>
      </c>
      <c r="B4" s="16" t="s">
        <v>62</v>
      </c>
      <c r="C4" s="17">
        <v>1259</v>
      </c>
      <c r="D4" s="16">
        <f>IF(A4="喬一門市",COUNTIFS($A$4:$A$30,A4,$C$4:$C$30,"&gt;"&amp;C4)+1,"")</f>
        <v>3</v>
      </c>
    </row>
    <row r="5" spans="1:4">
      <c r="A5" s="15" t="s">
        <v>63</v>
      </c>
      <c r="B5" s="16" t="s">
        <v>64</v>
      </c>
      <c r="C5" s="17">
        <v>985</v>
      </c>
      <c r="D5" s="16" t="str">
        <f t="shared" ref="D5:D30" si="0">IF(A5="喬一門市",COUNTIFS($A$4:$A$30,A5,$C$4:$C$30,"&gt;"&amp;C5)+1,"")</f>
        <v/>
      </c>
    </row>
    <row r="6" spans="1:4">
      <c r="A6" s="15" t="s">
        <v>65</v>
      </c>
      <c r="B6" s="16" t="s">
        <v>66</v>
      </c>
      <c r="C6" s="17">
        <v>2541</v>
      </c>
      <c r="D6" s="16" t="str">
        <f t="shared" si="0"/>
        <v/>
      </c>
    </row>
    <row r="7" spans="1:4">
      <c r="A7" s="15" t="s">
        <v>65</v>
      </c>
      <c r="B7" s="16" t="s">
        <v>67</v>
      </c>
      <c r="C7" s="17">
        <v>2015</v>
      </c>
      <c r="D7" s="16" t="str">
        <f t="shared" si="0"/>
        <v/>
      </c>
    </row>
    <row r="8" spans="1:4">
      <c r="A8" s="15" t="s">
        <v>68</v>
      </c>
      <c r="B8" s="16" t="s">
        <v>69</v>
      </c>
      <c r="C8" s="17">
        <v>755</v>
      </c>
      <c r="D8" s="16" t="str">
        <f t="shared" si="0"/>
        <v/>
      </c>
    </row>
    <row r="9" spans="1:4">
      <c r="A9" s="15" t="s">
        <v>63</v>
      </c>
      <c r="B9" s="16" t="s">
        <v>70</v>
      </c>
      <c r="C9" s="17">
        <v>658</v>
      </c>
      <c r="D9" s="16" t="str">
        <f t="shared" si="0"/>
        <v/>
      </c>
    </row>
    <row r="10" spans="1:4">
      <c r="A10" s="15" t="s">
        <v>71</v>
      </c>
      <c r="B10" s="16" t="s">
        <v>72</v>
      </c>
      <c r="C10" s="17">
        <v>1954</v>
      </c>
      <c r="D10" s="16" t="str">
        <f t="shared" si="0"/>
        <v/>
      </c>
    </row>
    <row r="11" spans="1:4">
      <c r="A11" s="15" t="s">
        <v>68</v>
      </c>
      <c r="B11" s="16" t="s">
        <v>73</v>
      </c>
      <c r="C11" s="17">
        <v>2055</v>
      </c>
      <c r="D11" s="16" t="str">
        <f t="shared" si="0"/>
        <v/>
      </c>
    </row>
    <row r="12" spans="1:4">
      <c r="A12" s="15" t="s">
        <v>61</v>
      </c>
      <c r="B12" s="16" t="s">
        <v>74</v>
      </c>
      <c r="C12" s="17">
        <v>2111</v>
      </c>
      <c r="D12" s="16">
        <f t="shared" si="0"/>
        <v>1</v>
      </c>
    </row>
    <row r="13" spans="1:4">
      <c r="A13" s="15" t="s">
        <v>61</v>
      </c>
      <c r="B13" s="16" t="s">
        <v>75</v>
      </c>
      <c r="C13" s="17">
        <v>699</v>
      </c>
      <c r="D13" s="16">
        <f t="shared" si="0"/>
        <v>6</v>
      </c>
    </row>
    <row r="14" spans="1:4">
      <c r="A14" s="15" t="s">
        <v>68</v>
      </c>
      <c r="B14" s="16" t="s">
        <v>76</v>
      </c>
      <c r="C14" s="17">
        <v>954</v>
      </c>
      <c r="D14" s="16" t="str">
        <f t="shared" si="0"/>
        <v/>
      </c>
    </row>
    <row r="15" spans="1:4">
      <c r="A15" s="15" t="s">
        <v>63</v>
      </c>
      <c r="B15" s="16" t="s">
        <v>77</v>
      </c>
      <c r="C15" s="17">
        <v>1547</v>
      </c>
      <c r="D15" s="16" t="str">
        <f t="shared" si="0"/>
        <v/>
      </c>
    </row>
    <row r="16" spans="1:4">
      <c r="A16" s="15" t="s">
        <v>71</v>
      </c>
      <c r="B16" s="16" t="s">
        <v>78</v>
      </c>
      <c r="C16" s="17">
        <v>2156</v>
      </c>
      <c r="D16" s="16" t="str">
        <f t="shared" si="0"/>
        <v/>
      </c>
    </row>
    <row r="17" spans="1:4">
      <c r="A17" s="15" t="s">
        <v>61</v>
      </c>
      <c r="B17" s="16" t="s">
        <v>79</v>
      </c>
      <c r="C17" s="17">
        <v>1033</v>
      </c>
      <c r="D17" s="16">
        <f t="shared" si="0"/>
        <v>4</v>
      </c>
    </row>
    <row r="18" spans="1:4">
      <c r="A18" s="15" t="s">
        <v>71</v>
      </c>
      <c r="B18" s="16" t="s">
        <v>80</v>
      </c>
      <c r="C18" s="17">
        <v>2455</v>
      </c>
      <c r="D18" s="16" t="str">
        <f t="shared" si="0"/>
        <v/>
      </c>
    </row>
    <row r="19" spans="1:4">
      <c r="A19" s="15" t="s">
        <v>65</v>
      </c>
      <c r="B19" s="16" t="s">
        <v>81</v>
      </c>
      <c r="C19" s="17">
        <v>2048</v>
      </c>
      <c r="D19" s="16" t="str">
        <f t="shared" si="0"/>
        <v/>
      </c>
    </row>
    <row r="20" spans="1:4">
      <c r="A20" s="15" t="s">
        <v>63</v>
      </c>
      <c r="B20" s="16" t="s">
        <v>82</v>
      </c>
      <c r="C20" s="17">
        <v>956</v>
      </c>
      <c r="D20" s="16" t="str">
        <f t="shared" si="0"/>
        <v/>
      </c>
    </row>
    <row r="21" spans="1:4">
      <c r="A21" s="15" t="s">
        <v>61</v>
      </c>
      <c r="B21" s="16" t="s">
        <v>83</v>
      </c>
      <c r="C21" s="17">
        <v>1845</v>
      </c>
      <c r="D21" s="16">
        <f t="shared" si="0"/>
        <v>2</v>
      </c>
    </row>
    <row r="22" spans="1:4">
      <c r="A22" s="15" t="s">
        <v>65</v>
      </c>
      <c r="B22" s="16" t="s">
        <v>84</v>
      </c>
      <c r="C22" s="17">
        <v>1288</v>
      </c>
      <c r="D22" s="16" t="str">
        <f t="shared" si="0"/>
        <v/>
      </c>
    </row>
    <row r="23" spans="1:4">
      <c r="A23" s="15" t="s">
        <v>63</v>
      </c>
      <c r="B23" s="16" t="s">
        <v>85</v>
      </c>
      <c r="C23" s="17">
        <v>1687</v>
      </c>
      <c r="D23" s="16" t="str">
        <f t="shared" si="0"/>
        <v/>
      </c>
    </row>
    <row r="24" spans="1:4">
      <c r="A24" s="15" t="s">
        <v>68</v>
      </c>
      <c r="B24" s="16" t="s">
        <v>86</v>
      </c>
      <c r="C24" s="17">
        <v>2145</v>
      </c>
      <c r="D24" s="16" t="str">
        <f t="shared" si="0"/>
        <v/>
      </c>
    </row>
    <row r="25" spans="1:4">
      <c r="A25" s="15" t="s">
        <v>61</v>
      </c>
      <c r="B25" s="16" t="s">
        <v>87</v>
      </c>
      <c r="C25" s="17">
        <v>985</v>
      </c>
      <c r="D25" s="16">
        <f t="shared" si="0"/>
        <v>5</v>
      </c>
    </row>
    <row r="26" spans="1:4">
      <c r="A26" s="15" t="s">
        <v>71</v>
      </c>
      <c r="B26" s="16" t="s">
        <v>88</v>
      </c>
      <c r="C26" s="17">
        <v>2548</v>
      </c>
      <c r="D26" s="16" t="str">
        <f t="shared" si="0"/>
        <v/>
      </c>
    </row>
    <row r="27" spans="1:4">
      <c r="A27" s="15" t="s">
        <v>65</v>
      </c>
      <c r="B27" s="16" t="s">
        <v>89</v>
      </c>
      <c r="C27" s="17">
        <v>1998</v>
      </c>
      <c r="D27" s="16" t="str">
        <f t="shared" si="0"/>
        <v/>
      </c>
    </row>
    <row r="28" spans="1:4">
      <c r="A28" s="15" t="s">
        <v>71</v>
      </c>
      <c r="B28" s="16" t="s">
        <v>90</v>
      </c>
      <c r="C28" s="17">
        <v>945</v>
      </c>
      <c r="D28" s="16" t="str">
        <f t="shared" si="0"/>
        <v/>
      </c>
    </row>
    <row r="29" spans="1:4">
      <c r="A29" s="15" t="s">
        <v>68</v>
      </c>
      <c r="B29" s="16" t="s">
        <v>91</v>
      </c>
      <c r="C29" s="17">
        <v>745</v>
      </c>
      <c r="D29" s="16" t="str">
        <f t="shared" si="0"/>
        <v/>
      </c>
    </row>
    <row r="30" spans="1:4">
      <c r="A30" s="15" t="s">
        <v>65</v>
      </c>
      <c r="B30" s="16" t="s">
        <v>92</v>
      </c>
      <c r="C30" s="17">
        <v>1196</v>
      </c>
      <c r="D30" s="16" t="str">
        <f t="shared" si="0"/>
        <v/>
      </c>
    </row>
  </sheetData>
  <phoneticPr fontId="3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028-countifs1</vt:lpstr>
      <vt:lpstr>028-countifs</vt:lpstr>
      <vt:lpstr>029-countifs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2019-11-03T11:27:33Z</dcterms:created>
  <dcterms:modified xsi:type="dcterms:W3CDTF">2021-01-24T16:28:07Z</dcterms:modified>
</cp:coreProperties>
</file>