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846E7291-4C8D-4257-B702-EF6E040C2074}" xr6:coauthVersionLast="36" xr6:coauthVersionMax="45" xr10:uidLastSave="{00000000-0000-0000-0000-000000000000}"/>
  <bookViews>
    <workbookView xWindow="0" yWindow="0" windowWidth="11410" windowHeight="6340" xr2:uid="{DAAA3494-810F-4BBD-8AD1-441656EE1040}"/>
  </bookViews>
  <sheets>
    <sheet name="026-datedif" sheetId="1" r:id="rId1"/>
  </sheets>
  <definedNames>
    <definedName name="_xlnm._FilterDatabase" localSheetId="0" hidden="1">'026-datedif'!$A$3:$D$41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" i="1"/>
  <c r="J7" i="1" l="1"/>
  <c r="J5" i="1"/>
  <c r="J8" i="1"/>
  <c r="J4" i="1"/>
  <c r="J6" i="1"/>
</calcChain>
</file>

<file path=xl/sharedStrings.xml><?xml version="1.0" encoding="utf-8"?>
<sst xmlns="http://schemas.openxmlformats.org/spreadsheetml/2006/main" count="123" uniqueCount="56">
  <si>
    <t>到職日</t>
    <phoneticPr fontId="1" type="noConversion"/>
  </si>
  <si>
    <t>部門</t>
    <phoneticPr fontId="1" type="noConversion"/>
  </si>
  <si>
    <t>姓名</t>
    <phoneticPr fontId="1" type="noConversion"/>
  </si>
  <si>
    <t>人數</t>
    <phoneticPr fontId="1" type="noConversion"/>
  </si>
  <si>
    <t>性別</t>
    <phoneticPr fontId="1" type="noConversion"/>
  </si>
  <si>
    <t>財務部</t>
    <phoneticPr fontId="1" type="noConversion"/>
  </si>
  <si>
    <t>工程部</t>
    <phoneticPr fontId="1" type="noConversion"/>
  </si>
  <si>
    <t>產品部</t>
    <phoneticPr fontId="1" type="noConversion"/>
  </si>
  <si>
    <t>研發部</t>
    <phoneticPr fontId="1" type="noConversion"/>
  </si>
  <si>
    <t>人事部</t>
    <phoneticPr fontId="1" type="noConversion"/>
  </si>
  <si>
    <t>業務部</t>
    <phoneticPr fontId="1" type="noConversion"/>
  </si>
  <si>
    <t>倉儲部</t>
    <phoneticPr fontId="1" type="noConversion"/>
  </si>
  <si>
    <t>年資</t>
    <phoneticPr fontId="1" type="noConversion"/>
  </si>
  <si>
    <t>梁柏仲</t>
    <phoneticPr fontId="1" type="noConversion"/>
  </si>
  <si>
    <t>陳曲佩</t>
    <phoneticPr fontId="1" type="noConversion"/>
  </si>
  <si>
    <t>張文惠</t>
    <phoneticPr fontId="1" type="noConversion"/>
  </si>
  <si>
    <t>李沛偉</t>
    <phoneticPr fontId="1" type="noConversion"/>
  </si>
  <si>
    <t>林琪琪</t>
    <phoneticPr fontId="1" type="noConversion"/>
  </si>
  <si>
    <t>盧仲偉</t>
    <phoneticPr fontId="1" type="noConversion"/>
  </si>
  <si>
    <t>黃士傑</t>
    <phoneticPr fontId="1" type="noConversion"/>
  </si>
  <si>
    <t>白美惠</t>
    <phoneticPr fontId="1" type="noConversion"/>
  </si>
  <si>
    <t>邱語潔</t>
    <phoneticPr fontId="1" type="noConversion"/>
  </si>
  <si>
    <t>蔡佩雅</t>
    <phoneticPr fontId="1" type="noConversion"/>
  </si>
  <si>
    <t>谷瑄若</t>
    <phoneticPr fontId="1" type="noConversion"/>
  </si>
  <si>
    <t>潘芊美</t>
    <phoneticPr fontId="1" type="noConversion"/>
  </si>
  <si>
    <t>黃寶晴</t>
    <phoneticPr fontId="1" type="noConversion"/>
  </si>
  <si>
    <t>張娜文</t>
    <phoneticPr fontId="1" type="noConversion"/>
  </si>
  <si>
    <t>邱秀蘭</t>
    <phoneticPr fontId="1" type="noConversion"/>
  </si>
  <si>
    <t>林若傑</t>
    <phoneticPr fontId="1" type="noConversion"/>
  </si>
  <si>
    <t>金志偉</t>
    <phoneticPr fontId="1" type="noConversion"/>
  </si>
  <si>
    <t>男</t>
    <phoneticPr fontId="1" type="noConversion"/>
  </si>
  <si>
    <t>女</t>
    <phoneticPr fontId="1" type="noConversion"/>
  </si>
  <si>
    <t>金智泰</t>
    <phoneticPr fontId="1" type="noConversion"/>
  </si>
  <si>
    <t>崔明亨</t>
    <phoneticPr fontId="1" type="noConversion"/>
  </si>
  <si>
    <t>金洪均</t>
    <phoneticPr fontId="1" type="noConversion"/>
  </si>
  <si>
    <t>張文雅</t>
    <phoneticPr fontId="1" type="noConversion"/>
  </si>
  <si>
    <t>宋秀惠</t>
    <phoneticPr fontId="1" type="noConversion"/>
  </si>
  <si>
    <t>林慶民</t>
    <phoneticPr fontId="1" type="noConversion"/>
  </si>
  <si>
    <t>汪炳哲</t>
    <phoneticPr fontId="1" type="noConversion"/>
  </si>
  <si>
    <t>權弘泰</t>
    <phoneticPr fontId="1" type="noConversion"/>
  </si>
  <si>
    <t>洪仁秀</t>
    <phoneticPr fontId="1" type="noConversion"/>
  </si>
  <si>
    <t>黃佑鎮</t>
    <phoneticPr fontId="1" type="noConversion"/>
  </si>
  <si>
    <t>許淑卿</t>
    <phoneticPr fontId="1" type="noConversion"/>
  </si>
  <si>
    <t>陳淑美</t>
    <phoneticPr fontId="1" type="noConversion"/>
  </si>
  <si>
    <t>許東賢</t>
    <phoneticPr fontId="1" type="noConversion"/>
  </si>
  <si>
    <t>朱麗雅</t>
    <phoneticPr fontId="1" type="noConversion"/>
  </si>
  <si>
    <t>孫佑德</t>
    <phoneticPr fontId="1" type="noConversion"/>
  </si>
  <si>
    <t>金燦民</t>
    <phoneticPr fontId="1" type="noConversion"/>
  </si>
  <si>
    <t>黃曉芳</t>
    <phoneticPr fontId="1" type="noConversion"/>
  </si>
  <si>
    <t>周基勇</t>
    <phoneticPr fontId="1" type="noConversion"/>
  </si>
  <si>
    <t>于惠蘭</t>
    <phoneticPr fontId="1" type="noConversion"/>
  </si>
  <si>
    <t>林巧沛</t>
    <phoneticPr fontId="1" type="noConversion"/>
  </si>
  <si>
    <t>柳善熙</t>
    <phoneticPr fontId="1" type="noConversion"/>
  </si>
  <si>
    <t>生日</t>
    <phoneticPr fontId="1" type="noConversion"/>
  </si>
  <si>
    <t>員工年齡分佈</t>
    <phoneticPr fontId="1" type="noConversion"/>
  </si>
  <si>
    <t>年齡層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</si>
</sst>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0" xfId="0" applyNumberFormat="1">
      <alignment vertical="center"/>
    </xf>
    <xf numFmtId="176" fontId="2" fillId="2" borderId="0" xfId="0" applyNumberFormat="1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529F1-D129-4ABC-ACC6-9D6783EADA19}">
  <dimension ref="A1:J41"/>
  <sheetViews>
    <sheetView tabSelected="1" topLeftCell="B1" workbookViewId="0">
      <selection activeCell="F4" sqref="F4"/>
    </sheetView>
  </sheetViews>
  <sheetFormatPr defaultRowHeight="17" x14ac:dyDescent="0.4"/>
  <cols>
    <col min="1" max="4" width="11.6328125" style="8" customWidth="1"/>
    <col min="5" max="5" width="11.6328125" style="1" customWidth="1"/>
    <col min="6" max="6" width="13.08984375" customWidth="1"/>
    <col min="7" max="7" width="9" style="13"/>
    <col min="9" max="9" width="10.1796875" bestFit="1" customWidth="1"/>
  </cols>
  <sheetData>
    <row r="1" spans="1:10" x14ac:dyDescent="0.4">
      <c r="A1" s="14" t="s">
        <v>54</v>
      </c>
      <c r="B1" s="14"/>
      <c r="C1" s="14"/>
      <c r="D1" s="14"/>
      <c r="E1" s="14"/>
      <c r="F1" s="14"/>
    </row>
    <row r="3" spans="1:10" x14ac:dyDescent="0.4">
      <c r="A3" s="5" t="s">
        <v>2</v>
      </c>
      <c r="B3" s="5" t="s">
        <v>53</v>
      </c>
      <c r="C3" s="5" t="s">
        <v>4</v>
      </c>
      <c r="D3" s="5" t="s">
        <v>1</v>
      </c>
      <c r="E3" s="4" t="s">
        <v>0</v>
      </c>
      <c r="F3" s="5" t="s">
        <v>12</v>
      </c>
      <c r="I3" s="5" t="s">
        <v>55</v>
      </c>
      <c r="J3" s="5" t="s">
        <v>3</v>
      </c>
    </row>
    <row r="4" spans="1:10" x14ac:dyDescent="0.4">
      <c r="A4" s="6" t="s">
        <v>50</v>
      </c>
      <c r="B4" s="10">
        <v>26669</v>
      </c>
      <c r="C4" s="6" t="s">
        <v>31</v>
      </c>
      <c r="D4" s="3" t="s">
        <v>5</v>
      </c>
      <c r="E4" s="2">
        <v>43250</v>
      </c>
      <c r="F4" s="9" t="str">
        <f ca="1">DATEDIF(E4,TODAY(),"Y")&amp;"年"&amp;DATEDIF(E4,TODAY(),"YM")&amp;"個月"</f>
        <v>2年7個月</v>
      </c>
      <c r="G4" s="13">
        <f ca="1">ROUNDDOWN(DATEDIF(B4,TODAY(),"Y"),-1)</f>
        <v>40</v>
      </c>
      <c r="I4" s="3">
        <v>20</v>
      </c>
      <c r="J4" s="3">
        <f ca="1">COUNTIF($G$4:$G$41,I4)</f>
        <v>5</v>
      </c>
    </row>
    <row r="5" spans="1:10" x14ac:dyDescent="0.4">
      <c r="A5" s="3" t="s">
        <v>20</v>
      </c>
      <c r="B5" s="11">
        <v>23900</v>
      </c>
      <c r="C5" s="3" t="s">
        <v>31</v>
      </c>
      <c r="D5" s="3" t="s">
        <v>9</v>
      </c>
      <c r="E5" s="2">
        <v>40764</v>
      </c>
      <c r="F5" s="9" t="str">
        <f t="shared" ref="F5:F41" ca="1" si="0">DATEDIF(E5,TODAY(),"Y")&amp;"年"&amp;DATEDIF(E5,TODAY(),"YM")&amp;"個月"</f>
        <v>9年5個月</v>
      </c>
      <c r="G5" s="13">
        <f t="shared" ref="G5:G41" ca="1" si="1">ROUNDDOWN(DATEDIF(B5,TODAY(),"Y"),-1)</f>
        <v>50</v>
      </c>
      <c r="I5" s="3">
        <v>30</v>
      </c>
      <c r="J5" s="3">
        <f t="shared" ref="J5:J8" ca="1" si="2">COUNTIF($G$4:$G$41,I5)</f>
        <v>17</v>
      </c>
    </row>
    <row r="6" spans="1:10" x14ac:dyDescent="0.4">
      <c r="A6" s="3" t="s">
        <v>45</v>
      </c>
      <c r="B6" s="11">
        <v>32632</v>
      </c>
      <c r="C6" s="3" t="s">
        <v>31</v>
      </c>
      <c r="D6" s="3" t="s">
        <v>9</v>
      </c>
      <c r="E6" s="2">
        <v>42510</v>
      </c>
      <c r="F6" s="9" t="str">
        <f t="shared" ca="1" si="0"/>
        <v>4年8個月</v>
      </c>
      <c r="G6" s="13">
        <f t="shared" ca="1" si="1"/>
        <v>30</v>
      </c>
      <c r="I6" s="3">
        <v>40</v>
      </c>
      <c r="J6" s="3">
        <f t="shared" ca="1" si="2"/>
        <v>9</v>
      </c>
    </row>
    <row r="7" spans="1:10" x14ac:dyDescent="0.4">
      <c r="A7" s="3" t="s">
        <v>36</v>
      </c>
      <c r="B7" s="11">
        <v>23996</v>
      </c>
      <c r="C7" s="3" t="s">
        <v>31</v>
      </c>
      <c r="D7" s="3" t="s">
        <v>9</v>
      </c>
      <c r="E7" s="2">
        <v>42437</v>
      </c>
      <c r="F7" s="9" t="str">
        <f t="shared" ca="1" si="0"/>
        <v>4年10個月</v>
      </c>
      <c r="G7" s="13">
        <f t="shared" ca="1" si="1"/>
        <v>50</v>
      </c>
      <c r="I7" s="3">
        <v>50</v>
      </c>
      <c r="J7" s="3">
        <f t="shared" ca="1" si="2"/>
        <v>6</v>
      </c>
    </row>
    <row r="8" spans="1:10" x14ac:dyDescent="0.4">
      <c r="A8" s="3" t="s">
        <v>16</v>
      </c>
      <c r="B8" s="11">
        <v>25123</v>
      </c>
      <c r="C8" s="3" t="s">
        <v>30</v>
      </c>
      <c r="D8" s="3" t="s">
        <v>8</v>
      </c>
      <c r="E8" s="2">
        <v>39401</v>
      </c>
      <c r="F8" s="9" t="str">
        <f t="shared" ca="1" si="0"/>
        <v>13年2個月</v>
      </c>
      <c r="G8" s="13">
        <f t="shared" ca="1" si="1"/>
        <v>50</v>
      </c>
      <c r="I8" s="3">
        <v>60</v>
      </c>
      <c r="J8" s="3">
        <f t="shared" ca="1" si="2"/>
        <v>1</v>
      </c>
    </row>
    <row r="9" spans="1:10" x14ac:dyDescent="0.4">
      <c r="A9" s="3" t="s">
        <v>38</v>
      </c>
      <c r="B9" s="11">
        <v>25818</v>
      </c>
      <c r="C9" s="3" t="s">
        <v>30</v>
      </c>
      <c r="D9" s="3" t="s">
        <v>6</v>
      </c>
      <c r="E9" s="2">
        <v>43346</v>
      </c>
      <c r="F9" s="9" t="str">
        <f t="shared" ca="1" si="0"/>
        <v>2年4個月</v>
      </c>
      <c r="G9" s="13">
        <f t="shared" ca="1" si="1"/>
        <v>50</v>
      </c>
    </row>
    <row r="10" spans="1:10" x14ac:dyDescent="0.4">
      <c r="A10" s="3" t="s">
        <v>23</v>
      </c>
      <c r="B10" s="11">
        <v>28583</v>
      </c>
      <c r="C10" s="3" t="s">
        <v>31</v>
      </c>
      <c r="D10" s="3" t="s">
        <v>8</v>
      </c>
      <c r="E10" s="2">
        <v>42684</v>
      </c>
      <c r="F10" s="9" t="str">
        <f t="shared" ca="1" si="0"/>
        <v>4年2個月</v>
      </c>
      <c r="G10" s="13">
        <f t="shared" ca="1" si="1"/>
        <v>40</v>
      </c>
    </row>
    <row r="11" spans="1:10" x14ac:dyDescent="0.4">
      <c r="A11" s="3" t="s">
        <v>49</v>
      </c>
      <c r="B11" s="11">
        <v>36318</v>
      </c>
      <c r="C11" s="3" t="s">
        <v>30</v>
      </c>
      <c r="D11" s="3" t="s">
        <v>10</v>
      </c>
      <c r="E11" s="2">
        <v>43256</v>
      </c>
      <c r="F11" s="9" t="str">
        <f t="shared" ca="1" si="0"/>
        <v>2年7個月</v>
      </c>
      <c r="G11" s="13">
        <f t="shared" ca="1" si="1"/>
        <v>20</v>
      </c>
    </row>
    <row r="12" spans="1:10" x14ac:dyDescent="0.4">
      <c r="A12" s="3" t="s">
        <v>51</v>
      </c>
      <c r="B12" s="11">
        <v>26851</v>
      </c>
      <c r="C12" s="3" t="s">
        <v>31</v>
      </c>
      <c r="D12" s="3" t="s">
        <v>7</v>
      </c>
      <c r="E12" s="2">
        <v>43212</v>
      </c>
      <c r="F12" s="9" t="str">
        <f t="shared" ca="1" si="0"/>
        <v>2年9個月</v>
      </c>
      <c r="G12" s="13">
        <f t="shared" ca="1" si="1"/>
        <v>40</v>
      </c>
    </row>
    <row r="13" spans="1:10" x14ac:dyDescent="0.4">
      <c r="A13" s="7" t="s">
        <v>28</v>
      </c>
      <c r="B13" s="12">
        <v>32119</v>
      </c>
      <c r="C13" s="7" t="s">
        <v>30</v>
      </c>
      <c r="D13" s="3" t="s">
        <v>5</v>
      </c>
      <c r="E13" s="2">
        <v>42358</v>
      </c>
      <c r="F13" s="9" t="str">
        <f t="shared" ca="1" si="0"/>
        <v>5年1個月</v>
      </c>
      <c r="G13" s="13">
        <f t="shared" ca="1" si="1"/>
        <v>30</v>
      </c>
    </row>
    <row r="14" spans="1:10" x14ac:dyDescent="0.4">
      <c r="A14" s="3" t="s">
        <v>17</v>
      </c>
      <c r="B14" s="11">
        <v>28954</v>
      </c>
      <c r="C14" s="3" t="s">
        <v>31</v>
      </c>
      <c r="D14" s="3" t="s">
        <v>11</v>
      </c>
      <c r="E14" s="2">
        <v>39462</v>
      </c>
      <c r="F14" s="9" t="str">
        <f t="shared" ca="1" si="0"/>
        <v>13年0個月</v>
      </c>
      <c r="G14" s="13">
        <f t="shared" ca="1" si="1"/>
        <v>40</v>
      </c>
    </row>
    <row r="15" spans="1:10" x14ac:dyDescent="0.4">
      <c r="A15" s="3" t="s">
        <v>37</v>
      </c>
      <c r="B15" s="11">
        <v>30721</v>
      </c>
      <c r="C15" s="3" t="s">
        <v>30</v>
      </c>
      <c r="D15" s="3" t="s">
        <v>7</v>
      </c>
      <c r="E15" s="2">
        <v>42463</v>
      </c>
      <c r="F15" s="9" t="str">
        <f t="shared" ca="1" si="0"/>
        <v>4年9個月</v>
      </c>
      <c r="G15" s="13">
        <f t="shared" ca="1" si="1"/>
        <v>30</v>
      </c>
    </row>
    <row r="16" spans="1:10" x14ac:dyDescent="0.4">
      <c r="A16" s="3" t="s">
        <v>27</v>
      </c>
      <c r="B16" s="11">
        <v>30945</v>
      </c>
      <c r="C16" s="3" t="s">
        <v>31</v>
      </c>
      <c r="D16" s="3" t="s">
        <v>10</v>
      </c>
      <c r="E16" s="2">
        <v>42279</v>
      </c>
      <c r="F16" s="9" t="str">
        <f t="shared" ca="1" si="0"/>
        <v>5年3個月</v>
      </c>
      <c r="G16" s="13">
        <f t="shared" ca="1" si="1"/>
        <v>30</v>
      </c>
    </row>
    <row r="17" spans="1:7" x14ac:dyDescent="0.4">
      <c r="A17" s="3" t="s">
        <v>21</v>
      </c>
      <c r="B17" s="11">
        <v>30840</v>
      </c>
      <c r="C17" s="3" t="s">
        <v>31</v>
      </c>
      <c r="D17" s="3" t="s">
        <v>10</v>
      </c>
      <c r="E17" s="2">
        <v>41246</v>
      </c>
      <c r="F17" s="9" t="str">
        <f t="shared" ca="1" si="0"/>
        <v>8年1個月</v>
      </c>
      <c r="G17" s="13">
        <f t="shared" ca="1" si="1"/>
        <v>30</v>
      </c>
    </row>
    <row r="18" spans="1:7" x14ac:dyDescent="0.4">
      <c r="A18" s="3" t="s">
        <v>29</v>
      </c>
      <c r="B18" s="11">
        <v>32527</v>
      </c>
      <c r="C18" s="3" t="s">
        <v>30</v>
      </c>
      <c r="D18" s="3" t="s">
        <v>8</v>
      </c>
      <c r="E18" s="2">
        <v>42961</v>
      </c>
      <c r="F18" s="9" t="str">
        <f t="shared" ca="1" si="0"/>
        <v>3年5個月</v>
      </c>
      <c r="G18" s="13">
        <f t="shared" ca="1" si="1"/>
        <v>30</v>
      </c>
    </row>
    <row r="19" spans="1:7" x14ac:dyDescent="0.4">
      <c r="A19" s="6" t="s">
        <v>34</v>
      </c>
      <c r="B19" s="10">
        <v>35424</v>
      </c>
      <c r="C19" s="6" t="s">
        <v>30</v>
      </c>
      <c r="D19" s="3" t="s">
        <v>11</v>
      </c>
      <c r="E19" s="2">
        <v>41379</v>
      </c>
      <c r="F19" s="9" t="str">
        <f t="shared" ca="1" si="0"/>
        <v>7年9個月</v>
      </c>
      <c r="G19" s="13">
        <f t="shared" ca="1" si="1"/>
        <v>20</v>
      </c>
    </row>
    <row r="20" spans="1:7" x14ac:dyDescent="0.4">
      <c r="A20" s="3" t="s">
        <v>32</v>
      </c>
      <c r="B20" s="11">
        <v>31095</v>
      </c>
      <c r="C20" s="3" t="s">
        <v>30</v>
      </c>
      <c r="D20" s="3" t="s">
        <v>8</v>
      </c>
      <c r="E20" s="2">
        <v>42281</v>
      </c>
      <c r="F20" s="9" t="str">
        <f t="shared" ca="1" si="0"/>
        <v>5年3個月</v>
      </c>
      <c r="G20" s="13">
        <f t="shared" ca="1" si="1"/>
        <v>30</v>
      </c>
    </row>
    <row r="21" spans="1:7" x14ac:dyDescent="0.4">
      <c r="A21" s="7" t="s">
        <v>47</v>
      </c>
      <c r="B21" s="12">
        <v>29632</v>
      </c>
      <c r="C21" s="7" t="s">
        <v>30</v>
      </c>
      <c r="D21" s="3" t="s">
        <v>10</v>
      </c>
      <c r="E21" s="2">
        <v>42827</v>
      </c>
      <c r="F21" s="9" t="str">
        <f t="shared" ca="1" si="0"/>
        <v>3年9個月</v>
      </c>
      <c r="G21" s="13">
        <f t="shared" ca="1" si="1"/>
        <v>30</v>
      </c>
    </row>
    <row r="22" spans="1:7" x14ac:dyDescent="0.4">
      <c r="A22" s="3" t="s">
        <v>52</v>
      </c>
      <c r="B22" s="11">
        <v>32116</v>
      </c>
      <c r="C22" s="3" t="s">
        <v>30</v>
      </c>
      <c r="D22" s="3" t="s">
        <v>11</v>
      </c>
      <c r="E22" s="2">
        <v>42500</v>
      </c>
      <c r="F22" s="9" t="str">
        <f t="shared" ca="1" si="0"/>
        <v>4年8個月</v>
      </c>
      <c r="G22" s="13">
        <f t="shared" ca="1" si="1"/>
        <v>30</v>
      </c>
    </row>
    <row r="23" spans="1:7" x14ac:dyDescent="0.4">
      <c r="A23" s="3" t="s">
        <v>40</v>
      </c>
      <c r="B23" s="11">
        <v>35662</v>
      </c>
      <c r="C23" s="3" t="s">
        <v>30</v>
      </c>
      <c r="D23" s="3" t="s">
        <v>10</v>
      </c>
      <c r="E23" s="2">
        <v>43487</v>
      </c>
      <c r="F23" s="9" t="str">
        <f t="shared" ca="1" si="0"/>
        <v>2年0個月</v>
      </c>
      <c r="G23" s="13">
        <f t="shared" ca="1" si="1"/>
        <v>20</v>
      </c>
    </row>
    <row r="24" spans="1:7" x14ac:dyDescent="0.4">
      <c r="A24" s="3" t="s">
        <v>46</v>
      </c>
      <c r="B24" s="11">
        <v>28237</v>
      </c>
      <c r="C24" s="3" t="s">
        <v>30</v>
      </c>
      <c r="D24" s="3" t="s">
        <v>10</v>
      </c>
      <c r="E24" s="2">
        <v>42577</v>
      </c>
      <c r="F24" s="9" t="str">
        <f t="shared" ca="1" si="0"/>
        <v>4年5個月</v>
      </c>
      <c r="G24" s="13">
        <f t="shared" ca="1" si="1"/>
        <v>40</v>
      </c>
    </row>
    <row r="25" spans="1:7" x14ac:dyDescent="0.4">
      <c r="A25" s="3" t="s">
        <v>33</v>
      </c>
      <c r="B25" s="11">
        <v>32242</v>
      </c>
      <c r="C25" s="3" t="s">
        <v>30</v>
      </c>
      <c r="D25" s="3" t="s">
        <v>7</v>
      </c>
      <c r="E25" s="2">
        <v>41719</v>
      </c>
      <c r="F25" s="9" t="str">
        <f t="shared" ca="1" si="0"/>
        <v>6年10個月</v>
      </c>
      <c r="G25" s="13">
        <f t="shared" ca="1" si="1"/>
        <v>30</v>
      </c>
    </row>
    <row r="26" spans="1:7" x14ac:dyDescent="0.4">
      <c r="A26" s="3" t="s">
        <v>15</v>
      </c>
      <c r="B26" s="11">
        <v>34860</v>
      </c>
      <c r="C26" s="3" t="s">
        <v>31</v>
      </c>
      <c r="D26" s="3" t="s">
        <v>11</v>
      </c>
      <c r="E26" s="2">
        <v>38740</v>
      </c>
      <c r="F26" s="9" t="str">
        <f t="shared" ca="1" si="0"/>
        <v>15年0個月</v>
      </c>
      <c r="G26" s="13">
        <f t="shared" ca="1" si="1"/>
        <v>20</v>
      </c>
    </row>
    <row r="27" spans="1:7" x14ac:dyDescent="0.4">
      <c r="A27" s="6" t="s">
        <v>35</v>
      </c>
      <c r="B27" s="10">
        <v>31697</v>
      </c>
      <c r="C27" s="6" t="s">
        <v>31</v>
      </c>
      <c r="D27" s="3" t="s">
        <v>9</v>
      </c>
      <c r="E27" s="2">
        <v>42431</v>
      </c>
      <c r="F27" s="9" t="str">
        <f t="shared" ca="1" si="0"/>
        <v>4年10個月</v>
      </c>
      <c r="G27" s="13">
        <f t="shared" ca="1" si="1"/>
        <v>30</v>
      </c>
    </row>
    <row r="28" spans="1:7" x14ac:dyDescent="0.4">
      <c r="A28" s="3" t="s">
        <v>26</v>
      </c>
      <c r="B28" s="11">
        <v>26763</v>
      </c>
      <c r="C28" s="3" t="s">
        <v>31</v>
      </c>
      <c r="D28" s="3" t="s">
        <v>11</v>
      </c>
      <c r="E28" s="2">
        <v>42129</v>
      </c>
      <c r="F28" s="9" t="str">
        <f t="shared" ca="1" si="0"/>
        <v>5年8個月</v>
      </c>
      <c r="G28" s="13">
        <f t="shared" ca="1" si="1"/>
        <v>40</v>
      </c>
    </row>
    <row r="29" spans="1:7" x14ac:dyDescent="0.4">
      <c r="A29" s="3" t="s">
        <v>13</v>
      </c>
      <c r="B29" s="11">
        <v>25466</v>
      </c>
      <c r="C29" s="3" t="s">
        <v>30</v>
      </c>
      <c r="D29" s="3" t="s">
        <v>5</v>
      </c>
      <c r="E29" s="2">
        <v>38205</v>
      </c>
      <c r="F29" s="9" t="str">
        <f t="shared" ca="1" si="0"/>
        <v>16年5個月</v>
      </c>
      <c r="G29" s="13">
        <f t="shared" ca="1" si="1"/>
        <v>50</v>
      </c>
    </row>
    <row r="30" spans="1:7" x14ac:dyDescent="0.4">
      <c r="A30" s="3" t="s">
        <v>44</v>
      </c>
      <c r="B30" s="11">
        <v>25270</v>
      </c>
      <c r="C30" s="3" t="s">
        <v>30</v>
      </c>
      <c r="D30" s="3" t="s">
        <v>9</v>
      </c>
      <c r="E30" s="2">
        <v>43619</v>
      </c>
      <c r="F30" s="9" t="str">
        <f t="shared" ca="1" si="0"/>
        <v>1年7個月</v>
      </c>
      <c r="G30" s="13">
        <f t="shared" ca="1" si="1"/>
        <v>50</v>
      </c>
    </row>
    <row r="31" spans="1:7" x14ac:dyDescent="0.4">
      <c r="A31" s="3" t="s">
        <v>42</v>
      </c>
      <c r="B31" s="11">
        <v>32266</v>
      </c>
      <c r="C31" s="3" t="s">
        <v>31</v>
      </c>
      <c r="D31" s="3" t="s">
        <v>8</v>
      </c>
      <c r="E31" s="2">
        <v>43570</v>
      </c>
      <c r="F31" s="9" t="str">
        <f t="shared" ca="1" si="0"/>
        <v>1年9個月</v>
      </c>
      <c r="G31" s="13">
        <f t="shared" ca="1" si="1"/>
        <v>30</v>
      </c>
    </row>
    <row r="32" spans="1:7" x14ac:dyDescent="0.4">
      <c r="A32" s="3" t="s">
        <v>14</v>
      </c>
      <c r="B32" s="11">
        <v>34397</v>
      </c>
      <c r="C32" s="3" t="s">
        <v>31</v>
      </c>
      <c r="D32" s="3" t="s">
        <v>6</v>
      </c>
      <c r="E32" s="2">
        <v>38433</v>
      </c>
      <c r="F32" s="9" t="str">
        <f t="shared" ca="1" si="0"/>
        <v>15年10個月</v>
      </c>
      <c r="G32" s="13">
        <f t="shared" ca="1" si="1"/>
        <v>20</v>
      </c>
    </row>
    <row r="33" spans="1:7" x14ac:dyDescent="0.4">
      <c r="A33" s="7" t="s">
        <v>43</v>
      </c>
      <c r="B33" s="12">
        <v>31518</v>
      </c>
      <c r="C33" s="7" t="s">
        <v>31</v>
      </c>
      <c r="D33" s="3" t="s">
        <v>6</v>
      </c>
      <c r="E33" s="2">
        <v>43586</v>
      </c>
      <c r="F33" s="9" t="str">
        <f t="shared" ca="1" si="0"/>
        <v>1年8個月</v>
      </c>
      <c r="G33" s="13">
        <f t="shared" ca="1" si="1"/>
        <v>30</v>
      </c>
    </row>
    <row r="34" spans="1:7" x14ac:dyDescent="0.4">
      <c r="A34" s="3" t="s">
        <v>19</v>
      </c>
      <c r="B34" s="11">
        <v>32654</v>
      </c>
      <c r="C34" s="3" t="s">
        <v>30</v>
      </c>
      <c r="D34" s="3" t="s">
        <v>8</v>
      </c>
      <c r="E34" s="2">
        <v>39933</v>
      </c>
      <c r="F34" s="9" t="str">
        <f t="shared" ca="1" si="0"/>
        <v>11年8個月</v>
      </c>
      <c r="G34" s="13">
        <f t="shared" ca="1" si="1"/>
        <v>30</v>
      </c>
    </row>
    <row r="35" spans="1:7" x14ac:dyDescent="0.4">
      <c r="A35" s="3" t="s">
        <v>41</v>
      </c>
      <c r="B35" s="11">
        <v>29228</v>
      </c>
      <c r="C35" s="3" t="s">
        <v>30</v>
      </c>
      <c r="D35" s="3" t="s">
        <v>11</v>
      </c>
      <c r="E35" s="2">
        <v>43530</v>
      </c>
      <c r="F35" s="9" t="str">
        <f t="shared" ca="1" si="0"/>
        <v>1年10個月</v>
      </c>
      <c r="G35" s="13">
        <f t="shared" ca="1" si="1"/>
        <v>40</v>
      </c>
    </row>
    <row r="36" spans="1:7" x14ac:dyDescent="0.4">
      <c r="A36" s="3" t="s">
        <v>48</v>
      </c>
      <c r="B36" s="11">
        <v>32425</v>
      </c>
      <c r="C36" s="3" t="s">
        <v>31</v>
      </c>
      <c r="D36" s="3" t="s">
        <v>7</v>
      </c>
      <c r="E36" s="2">
        <v>43193</v>
      </c>
      <c r="F36" s="9" t="str">
        <f t="shared" ca="1" si="0"/>
        <v>2年9個月</v>
      </c>
      <c r="G36" s="13">
        <f t="shared" ca="1" si="1"/>
        <v>30</v>
      </c>
    </row>
    <row r="37" spans="1:7" x14ac:dyDescent="0.4">
      <c r="A37" s="3" t="s">
        <v>25</v>
      </c>
      <c r="B37" s="11">
        <v>21758</v>
      </c>
      <c r="C37" s="3" t="s">
        <v>31</v>
      </c>
      <c r="D37" s="3" t="s">
        <v>6</v>
      </c>
      <c r="E37" s="2">
        <v>41973</v>
      </c>
      <c r="F37" s="9" t="str">
        <f t="shared" ca="1" si="0"/>
        <v>6年1個月</v>
      </c>
      <c r="G37" s="13">
        <f t="shared" ca="1" si="1"/>
        <v>60</v>
      </c>
    </row>
    <row r="38" spans="1:7" x14ac:dyDescent="0.4">
      <c r="A38" s="3" t="s">
        <v>24</v>
      </c>
      <c r="B38" s="11">
        <v>33029</v>
      </c>
      <c r="C38" s="3" t="s">
        <v>31</v>
      </c>
      <c r="D38" s="3" t="s">
        <v>8</v>
      </c>
      <c r="E38" s="2">
        <v>41793</v>
      </c>
      <c r="F38" s="9" t="str">
        <f t="shared" ca="1" si="0"/>
        <v>6年7個月</v>
      </c>
      <c r="G38" s="13">
        <f t="shared" ca="1" si="1"/>
        <v>30</v>
      </c>
    </row>
    <row r="39" spans="1:7" x14ac:dyDescent="0.4">
      <c r="A39" s="3" t="s">
        <v>22</v>
      </c>
      <c r="B39" s="11">
        <v>31146</v>
      </c>
      <c r="C39" s="3" t="s">
        <v>31</v>
      </c>
      <c r="D39" s="3" t="s">
        <v>5</v>
      </c>
      <c r="E39" s="2">
        <v>42906</v>
      </c>
      <c r="F39" s="9" t="str">
        <f t="shared" ca="1" si="0"/>
        <v>3年7個月</v>
      </c>
      <c r="G39" s="13">
        <f t="shared" ca="1" si="1"/>
        <v>30</v>
      </c>
    </row>
    <row r="40" spans="1:7" x14ac:dyDescent="0.4">
      <c r="A40" s="3" t="s">
        <v>18</v>
      </c>
      <c r="B40" s="11">
        <v>29258</v>
      </c>
      <c r="C40" s="3" t="s">
        <v>30</v>
      </c>
      <c r="D40" s="3" t="s">
        <v>9</v>
      </c>
      <c r="E40" s="2">
        <v>39741</v>
      </c>
      <c r="F40" s="9" t="str">
        <f t="shared" ca="1" si="0"/>
        <v>12年3個月</v>
      </c>
      <c r="G40" s="13">
        <f t="shared" ca="1" si="1"/>
        <v>40</v>
      </c>
    </row>
    <row r="41" spans="1:7" x14ac:dyDescent="0.4">
      <c r="A41" s="3" t="s">
        <v>39</v>
      </c>
      <c r="B41" s="11">
        <v>28722</v>
      </c>
      <c r="C41" s="3" t="s">
        <v>30</v>
      </c>
      <c r="D41" s="3" t="s">
        <v>6</v>
      </c>
      <c r="E41" s="2">
        <v>43347</v>
      </c>
      <c r="F41" s="9" t="str">
        <f t="shared" ca="1" si="0"/>
        <v>2年4個月</v>
      </c>
      <c r="G41" s="13">
        <f t="shared" ca="1" si="1"/>
        <v>40</v>
      </c>
    </row>
  </sheetData>
  <sortState ref="A4:F40">
    <sortCondition ref="E8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026-datedif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2019-11-03T10:23:15Z</dcterms:created>
  <dcterms:modified xsi:type="dcterms:W3CDTF">2021-01-24T16:13:23Z</dcterms:modified>
</cp:coreProperties>
</file>