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filterPrivacy="1" defaultThemeVersion="166925"/>
  <xr:revisionPtr revIDLastSave="0" documentId="13_ncr:1_{DE10707D-411B-4DB1-BBDD-D4450C57213C}" xr6:coauthVersionLast="36" xr6:coauthVersionMax="45" xr10:uidLastSave="{00000000-0000-0000-0000-000000000000}"/>
  <bookViews>
    <workbookView xWindow="0" yWindow="0" windowWidth="19200" windowHeight="6880" activeTab="2" xr2:uid="{113DB467-C96D-4CF0-BF4C-4FBC5925BEB1}"/>
  </bookViews>
  <sheets>
    <sheet name="rank" sheetId="1" r:id="rId1"/>
    <sheet name="rank-重複值-上方排名優先" sheetId="2" r:id="rId2"/>
    <sheet name="025-rank+choose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3" l="1"/>
  <c r="C12" i="3"/>
  <c r="C11" i="3"/>
  <c r="C10" i="3"/>
  <c r="C9" i="3"/>
  <c r="C8" i="3"/>
  <c r="C7" i="3"/>
  <c r="C6" i="3"/>
  <c r="C5" i="3"/>
  <c r="C4" i="3"/>
  <c r="C14" i="2"/>
  <c r="C13" i="2"/>
  <c r="C12" i="2"/>
  <c r="C11" i="2"/>
  <c r="C10" i="2"/>
  <c r="C9" i="2"/>
  <c r="C8" i="2"/>
  <c r="C7" i="2"/>
  <c r="C6" i="2"/>
  <c r="C5" i="2"/>
  <c r="C4" i="2"/>
  <c r="C3" i="2"/>
  <c r="A13" i="1" l="1"/>
  <c r="A17" i="1"/>
  <c r="A10" i="1"/>
  <c r="A6" i="1"/>
  <c r="A18" i="1"/>
  <c r="A4" i="1"/>
  <c r="A11" i="1"/>
  <c r="A19" i="1"/>
  <c r="A8" i="1"/>
  <c r="A22" i="1"/>
  <c r="A5" i="1"/>
  <c r="A16" i="1"/>
  <c r="A21" i="1"/>
  <c r="A7" i="1"/>
  <c r="A20" i="1"/>
  <c r="A14" i="1"/>
  <c r="A12" i="1"/>
  <c r="A9" i="1"/>
  <c r="A3" i="1"/>
  <c r="A15" i="1"/>
</calcChain>
</file>

<file path=xl/sharedStrings.xml><?xml version="1.0" encoding="utf-8"?>
<sst xmlns="http://schemas.openxmlformats.org/spreadsheetml/2006/main" count="98" uniqueCount="60">
  <si>
    <t>排名</t>
    <phoneticPr fontId="3" type="noConversion"/>
  </si>
  <si>
    <t>公司</t>
    <phoneticPr fontId="3" type="noConversion"/>
  </si>
  <si>
    <t>國家</t>
    <phoneticPr fontId="3" type="noConversion"/>
  </si>
  <si>
    <t>經營形式</t>
    <phoneticPr fontId="3" type="noConversion"/>
  </si>
  <si>
    <t>Walmart</t>
    <phoneticPr fontId="3" type="noConversion"/>
  </si>
  <si>
    <t>Amazon</t>
    <phoneticPr fontId="3" type="noConversion"/>
  </si>
  <si>
    <t>Schwarz</t>
    <phoneticPr fontId="3" type="noConversion"/>
  </si>
  <si>
    <t>Home Depot</t>
    <phoneticPr fontId="3" type="noConversion"/>
  </si>
  <si>
    <t>Walgreens</t>
    <phoneticPr fontId="3" type="noConversion"/>
  </si>
  <si>
    <t>Aldi</t>
    <phoneticPr fontId="3" type="noConversion"/>
  </si>
  <si>
    <t>CVS Health</t>
    <phoneticPr fontId="3" type="noConversion"/>
  </si>
  <si>
    <t>Tesco</t>
    <phoneticPr fontId="3" type="noConversion"/>
  </si>
  <si>
    <t>Ahold Delhaize</t>
    <phoneticPr fontId="3" type="noConversion"/>
  </si>
  <si>
    <t>Target</t>
    <phoneticPr fontId="3" type="noConversion"/>
  </si>
  <si>
    <t>Lowe's</t>
    <phoneticPr fontId="3" type="noConversion"/>
  </si>
  <si>
    <t>Rewe</t>
    <phoneticPr fontId="3" type="noConversion"/>
  </si>
  <si>
    <t>JD.COM</t>
    <phoneticPr fontId="3" type="noConversion"/>
  </si>
  <si>
    <t>Costco</t>
    <phoneticPr fontId="3" type="noConversion"/>
  </si>
  <si>
    <t>Kroger</t>
    <phoneticPr fontId="3" type="noConversion"/>
  </si>
  <si>
    <t>Seven&amp;I</t>
    <phoneticPr fontId="3" type="noConversion"/>
  </si>
  <si>
    <t>單位：US$M</t>
    <phoneticPr fontId="3" type="noConversion"/>
  </si>
  <si>
    <t>美國</t>
    <phoneticPr fontId="3" type="noConversion"/>
  </si>
  <si>
    <t>德國</t>
    <phoneticPr fontId="3" type="noConversion"/>
  </si>
  <si>
    <t>英國</t>
    <phoneticPr fontId="3" type="noConversion"/>
  </si>
  <si>
    <t>荷蘭</t>
    <phoneticPr fontId="3" type="noConversion"/>
  </si>
  <si>
    <t>Aeon</t>
    <phoneticPr fontId="3" type="noConversion"/>
  </si>
  <si>
    <t>日本</t>
    <phoneticPr fontId="3" type="noConversion"/>
  </si>
  <si>
    <t>Albertsons</t>
    <phoneticPr fontId="3" type="noConversion"/>
  </si>
  <si>
    <t>Auchan</t>
    <phoneticPr fontId="3" type="noConversion"/>
  </si>
  <si>
    <t>法國</t>
    <phoneticPr fontId="3" type="noConversion"/>
  </si>
  <si>
    <t>Edeka</t>
    <phoneticPr fontId="3" type="noConversion"/>
  </si>
  <si>
    <t>中國</t>
    <phoneticPr fontId="3" type="noConversion"/>
  </si>
  <si>
    <t>量販/超市</t>
    <phoneticPr fontId="3" type="noConversion"/>
  </si>
  <si>
    <t>零售式量販</t>
    <phoneticPr fontId="3" type="noConversion"/>
  </si>
  <si>
    <t>電子商務</t>
    <phoneticPr fontId="3" type="noConversion"/>
  </si>
  <si>
    <t>超市</t>
    <phoneticPr fontId="3" type="noConversion"/>
  </si>
  <si>
    <t>折扣店</t>
    <phoneticPr fontId="3" type="noConversion"/>
  </si>
  <si>
    <t>家飾建材零售</t>
    <phoneticPr fontId="3" type="noConversion"/>
  </si>
  <si>
    <t>藥局</t>
    <phoneticPr fontId="3" type="noConversion"/>
  </si>
  <si>
    <t>零售百貨</t>
    <phoneticPr fontId="3" type="noConversion"/>
  </si>
  <si>
    <t>超商</t>
    <phoneticPr fontId="3" type="noConversion"/>
  </si>
  <si>
    <t>總營收</t>
    <phoneticPr fontId="3" type="noConversion"/>
  </si>
  <si>
    <t>開店國家數</t>
    <phoneticPr fontId="3" type="noConversion"/>
  </si>
  <si>
    <t>2017 大型零售業者營收排名</t>
    <phoneticPr fontId="3" type="noConversion"/>
  </si>
  <si>
    <t>業務員業績排名</t>
    <phoneticPr fontId="3" type="noConversion"/>
  </si>
  <si>
    <t>業務員</t>
    <phoneticPr fontId="3" type="noConversion"/>
  </si>
  <si>
    <t>3月業績</t>
    <phoneticPr fontId="3" type="noConversion"/>
  </si>
  <si>
    <t>Leo</t>
    <phoneticPr fontId="3" type="noConversion"/>
  </si>
  <si>
    <t>Albert</t>
    <phoneticPr fontId="3" type="noConversion"/>
  </si>
  <si>
    <t>Eddie</t>
    <phoneticPr fontId="3" type="noConversion"/>
  </si>
  <si>
    <t>Emily</t>
    <phoneticPr fontId="3" type="noConversion"/>
  </si>
  <si>
    <t>Carol</t>
    <phoneticPr fontId="3" type="noConversion"/>
  </si>
  <si>
    <t>Johnson</t>
    <phoneticPr fontId="3" type="noConversion"/>
  </si>
  <si>
    <t>Peter</t>
    <phoneticPr fontId="3" type="noConversion"/>
  </si>
  <si>
    <t>Judy</t>
    <phoneticPr fontId="3" type="noConversion"/>
  </si>
  <si>
    <t>Kevin</t>
    <phoneticPr fontId="3" type="noConversion"/>
  </si>
  <si>
    <t>Neil</t>
    <phoneticPr fontId="3" type="noConversion"/>
  </si>
  <si>
    <t xml:space="preserve">Christian </t>
  </si>
  <si>
    <t>Bella</t>
    <phoneticPr fontId="3" type="noConversion"/>
  </si>
  <si>
    <t>4月業績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</si>
</sst>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76" formatCode="_-* #,##0_-;\-* #,##0_-;_-* &quot;-&quot;??_-;_-@_-"/>
  </numFmts>
  <fonts count="7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b/>
      <sz val="12"/>
      <color theme="0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b/>
      <sz val="12"/>
      <name val="新細明體"/>
      <family val="1"/>
      <charset val="136"/>
      <scheme val="minor"/>
    </font>
    <font>
      <b/>
      <sz val="12"/>
      <name val="新細明體"/>
      <family val="2"/>
      <charset val="13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449E55"/>
        <bgColor theme="9"/>
      </patternFill>
    </fill>
    <fill>
      <patternFill patternType="solid">
        <fgColor theme="7"/>
        <bgColor theme="9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0" fillId="0" borderId="4" xfId="0" applyFont="1" applyFill="1" applyBorder="1">
      <alignment vertical="center"/>
    </xf>
    <xf numFmtId="0" fontId="0" fillId="0" borderId="4" xfId="0" applyFont="1" applyFill="1" applyBorder="1" applyAlignment="1">
      <alignment horizontal="center" vertical="center"/>
    </xf>
    <xf numFmtId="176" fontId="0" fillId="0" borderId="4" xfId="1" applyNumberFormat="1" applyFont="1" applyFill="1" applyBorder="1">
      <alignment vertical="center"/>
    </xf>
    <xf numFmtId="0" fontId="0" fillId="0" borderId="3" xfId="0" applyFont="1" applyFill="1" applyBorder="1">
      <alignment vertical="center"/>
    </xf>
    <xf numFmtId="0" fontId="0" fillId="0" borderId="2" xfId="0" applyFont="1" applyFill="1" applyBorder="1">
      <alignment vertical="center"/>
    </xf>
    <xf numFmtId="0" fontId="0" fillId="0" borderId="2" xfId="0" applyFont="1" applyFill="1" applyBorder="1" applyAlignment="1">
      <alignment horizontal="center" vertical="center"/>
    </xf>
    <xf numFmtId="176" fontId="0" fillId="0" borderId="2" xfId="1" applyNumberFormat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NumberFormat="1">
      <alignment vertical="center"/>
    </xf>
    <xf numFmtId="0" fontId="5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176" fontId="0" fillId="0" borderId="1" xfId="1" applyNumberFormat="1" applyFont="1" applyFill="1" applyBorder="1">
      <alignment vertical="center"/>
    </xf>
    <xf numFmtId="0" fontId="0" fillId="0" borderId="1" xfId="0" applyNumberFormat="1" applyFont="1" applyFill="1" applyBorder="1" applyAlignment="1">
      <alignment horizontal="center" vertical="center"/>
    </xf>
  </cellXfs>
  <cellStyles count="2">
    <cellStyle name="一般" xfId="0" builtinId="0"/>
    <cellStyle name="千分位" xfId="1" builtinId="3"/>
  </cellStyles>
  <dxfs count="1">
    <dxf>
      <fill>
        <patternFill>
          <bgColor rgb="FFDFF7D9"/>
        </patternFill>
      </fill>
    </dxf>
  </dxfs>
  <tableStyles count="0" defaultTableStyle="TableStyleMedium2" defaultPivotStyle="PivotStyleLight16"/>
  <colors>
    <mruColors>
      <color rgb="FFDFF7D9"/>
      <color rgb="FF99CC00"/>
      <color rgb="FFCCFF99"/>
      <color rgb="FFDEFEBE"/>
      <color rgb="FF449E55"/>
      <color rgb="FFEEDDAC"/>
      <color rgb="FFEBC24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DD8D8-D262-4EE8-9A19-47CECC6E665B}">
  <dimension ref="A1:F22"/>
  <sheetViews>
    <sheetView workbookViewId="0">
      <selection activeCell="A4" sqref="A4"/>
    </sheetView>
  </sheetViews>
  <sheetFormatPr defaultRowHeight="17" x14ac:dyDescent="0.4"/>
  <cols>
    <col min="2" max="2" width="14.08984375" bestFit="1" customWidth="1"/>
    <col min="3" max="3" width="9.453125" customWidth="1"/>
    <col min="4" max="4" width="13.08984375" customWidth="1"/>
    <col min="5" max="5" width="12.6328125" bestFit="1" customWidth="1"/>
    <col min="6" max="6" width="16.1796875" customWidth="1"/>
  </cols>
  <sheetData>
    <row r="1" spans="1:6" x14ac:dyDescent="0.4">
      <c r="A1" s="3" t="s">
        <v>43</v>
      </c>
      <c r="F1" t="s">
        <v>20</v>
      </c>
    </row>
    <row r="2" spans="1:6" x14ac:dyDescent="0.4">
      <c r="A2" s="1" t="s">
        <v>0</v>
      </c>
      <c r="B2" s="1" t="s">
        <v>1</v>
      </c>
      <c r="C2" s="1" t="s">
        <v>2</v>
      </c>
      <c r="D2" s="1" t="s">
        <v>41</v>
      </c>
      <c r="E2" s="1" t="s">
        <v>42</v>
      </c>
      <c r="F2" s="2" t="s">
        <v>3</v>
      </c>
    </row>
    <row r="3" spans="1:6" x14ac:dyDescent="0.4">
      <c r="A3" s="5">
        <f t="shared" ref="A3:A22" si="0">RANK(D3,$D$3:$D$22)</f>
        <v>1</v>
      </c>
      <c r="B3" s="4" t="s">
        <v>4</v>
      </c>
      <c r="C3" s="5" t="s">
        <v>21</v>
      </c>
      <c r="D3" s="6">
        <v>500343</v>
      </c>
      <c r="E3" s="5">
        <v>29</v>
      </c>
      <c r="F3" s="7" t="s">
        <v>32</v>
      </c>
    </row>
    <row r="4" spans="1:6" x14ac:dyDescent="0.4">
      <c r="A4" s="5">
        <f t="shared" si="0"/>
        <v>2</v>
      </c>
      <c r="B4" s="4" t="s">
        <v>17</v>
      </c>
      <c r="C4" s="5" t="s">
        <v>21</v>
      </c>
      <c r="D4" s="6">
        <v>129025</v>
      </c>
      <c r="E4" s="5">
        <v>12</v>
      </c>
      <c r="F4" s="7" t="s">
        <v>33</v>
      </c>
    </row>
    <row r="5" spans="1:6" x14ac:dyDescent="0.4">
      <c r="A5" s="5">
        <f t="shared" si="0"/>
        <v>3</v>
      </c>
      <c r="B5" s="4" t="s">
        <v>18</v>
      </c>
      <c r="C5" s="5" t="s">
        <v>21</v>
      </c>
      <c r="D5" s="6">
        <v>118982</v>
      </c>
      <c r="E5" s="5">
        <v>1</v>
      </c>
      <c r="F5" s="7" t="s">
        <v>35</v>
      </c>
    </row>
    <row r="6" spans="1:6" x14ac:dyDescent="0.4">
      <c r="A6" s="5">
        <f t="shared" si="0"/>
        <v>4</v>
      </c>
      <c r="B6" s="4" t="s">
        <v>5</v>
      </c>
      <c r="C6" s="5" t="s">
        <v>21</v>
      </c>
      <c r="D6" s="6">
        <v>118573</v>
      </c>
      <c r="E6" s="5">
        <v>14</v>
      </c>
      <c r="F6" s="7" t="s">
        <v>34</v>
      </c>
    </row>
    <row r="7" spans="1:6" x14ac:dyDescent="0.4">
      <c r="A7" s="5">
        <f t="shared" si="0"/>
        <v>5</v>
      </c>
      <c r="B7" s="4" t="s">
        <v>6</v>
      </c>
      <c r="C7" s="5" t="s">
        <v>22</v>
      </c>
      <c r="D7" s="6">
        <v>111766</v>
      </c>
      <c r="E7" s="5">
        <v>30</v>
      </c>
      <c r="F7" s="7" t="s">
        <v>36</v>
      </c>
    </row>
    <row r="8" spans="1:6" x14ac:dyDescent="0.4">
      <c r="A8" s="5">
        <f t="shared" si="0"/>
        <v>6</v>
      </c>
      <c r="B8" s="4" t="s">
        <v>7</v>
      </c>
      <c r="C8" s="5" t="s">
        <v>21</v>
      </c>
      <c r="D8" s="6">
        <v>100904</v>
      </c>
      <c r="E8" s="5">
        <v>4</v>
      </c>
      <c r="F8" s="7" t="s">
        <v>37</v>
      </c>
    </row>
    <row r="9" spans="1:6" x14ac:dyDescent="0.4">
      <c r="A9" s="5">
        <f t="shared" si="0"/>
        <v>7</v>
      </c>
      <c r="B9" s="4" t="s">
        <v>8</v>
      </c>
      <c r="C9" s="5" t="s">
        <v>21</v>
      </c>
      <c r="D9" s="6">
        <v>99115</v>
      </c>
      <c r="E9" s="5">
        <v>10</v>
      </c>
      <c r="F9" s="7" t="s">
        <v>38</v>
      </c>
    </row>
    <row r="10" spans="1:6" x14ac:dyDescent="0.4">
      <c r="A10" s="5">
        <f t="shared" si="0"/>
        <v>8</v>
      </c>
      <c r="B10" s="4" t="s">
        <v>9</v>
      </c>
      <c r="C10" s="5" t="s">
        <v>22</v>
      </c>
      <c r="D10" s="6">
        <v>98287</v>
      </c>
      <c r="E10" s="5">
        <v>18</v>
      </c>
      <c r="F10" s="7" t="s">
        <v>36</v>
      </c>
    </row>
    <row r="11" spans="1:6" x14ac:dyDescent="0.4">
      <c r="A11" s="5">
        <f t="shared" si="0"/>
        <v>9</v>
      </c>
      <c r="B11" s="4" t="s">
        <v>10</v>
      </c>
      <c r="C11" s="5" t="s">
        <v>21</v>
      </c>
      <c r="D11" s="6">
        <v>79398</v>
      </c>
      <c r="E11" s="5">
        <v>3</v>
      </c>
      <c r="F11" s="7" t="s">
        <v>38</v>
      </c>
    </row>
    <row r="12" spans="1:6" x14ac:dyDescent="0.4">
      <c r="A12" s="5">
        <f t="shared" si="0"/>
        <v>10</v>
      </c>
      <c r="B12" s="4" t="s">
        <v>11</v>
      </c>
      <c r="C12" s="5" t="s">
        <v>23</v>
      </c>
      <c r="D12" s="6">
        <v>73961</v>
      </c>
      <c r="E12" s="5">
        <v>8</v>
      </c>
      <c r="F12" s="7" t="s">
        <v>32</v>
      </c>
    </row>
    <row r="13" spans="1:6" x14ac:dyDescent="0.4">
      <c r="A13" s="5">
        <f t="shared" si="0"/>
        <v>11</v>
      </c>
      <c r="B13" s="4" t="s">
        <v>12</v>
      </c>
      <c r="C13" s="5" t="s">
        <v>24</v>
      </c>
      <c r="D13" s="6">
        <v>72312</v>
      </c>
      <c r="E13" s="5">
        <v>10</v>
      </c>
      <c r="F13" s="7" t="s">
        <v>35</v>
      </c>
    </row>
    <row r="14" spans="1:6" x14ac:dyDescent="0.4">
      <c r="A14" s="5">
        <f t="shared" si="0"/>
        <v>12</v>
      </c>
      <c r="B14" s="4" t="s">
        <v>13</v>
      </c>
      <c r="C14" s="5" t="s">
        <v>21</v>
      </c>
      <c r="D14" s="6">
        <v>71879</v>
      </c>
      <c r="E14" s="5">
        <v>1</v>
      </c>
      <c r="F14" s="7" t="s">
        <v>39</v>
      </c>
    </row>
    <row r="15" spans="1:6" x14ac:dyDescent="0.4">
      <c r="A15" s="5">
        <f t="shared" si="0"/>
        <v>13</v>
      </c>
      <c r="B15" s="4" t="s">
        <v>25</v>
      </c>
      <c r="C15" s="5" t="s">
        <v>26</v>
      </c>
      <c r="D15" s="6">
        <v>70072</v>
      </c>
      <c r="E15" s="5">
        <v>11</v>
      </c>
      <c r="F15" s="7" t="s">
        <v>32</v>
      </c>
    </row>
    <row r="16" spans="1:6" x14ac:dyDescent="0.4">
      <c r="A16" s="5">
        <f t="shared" si="0"/>
        <v>14</v>
      </c>
      <c r="B16" s="4" t="s">
        <v>14</v>
      </c>
      <c r="C16" s="5" t="s">
        <v>21</v>
      </c>
      <c r="D16" s="6">
        <v>68619</v>
      </c>
      <c r="E16" s="5">
        <v>3</v>
      </c>
      <c r="F16" s="7" t="s">
        <v>37</v>
      </c>
    </row>
    <row r="17" spans="1:6" x14ac:dyDescent="0.4">
      <c r="A17" s="5">
        <f t="shared" si="0"/>
        <v>15</v>
      </c>
      <c r="B17" s="4" t="s">
        <v>27</v>
      </c>
      <c r="C17" s="5" t="s">
        <v>21</v>
      </c>
      <c r="D17" s="6">
        <v>59925</v>
      </c>
      <c r="E17" s="5">
        <v>1</v>
      </c>
      <c r="F17" s="7" t="s">
        <v>35</v>
      </c>
    </row>
    <row r="18" spans="1:6" x14ac:dyDescent="0.4">
      <c r="A18" s="5">
        <f t="shared" si="0"/>
        <v>16</v>
      </c>
      <c r="B18" s="4" t="s">
        <v>28</v>
      </c>
      <c r="C18" s="5" t="s">
        <v>29</v>
      </c>
      <c r="D18" s="6">
        <v>58614</v>
      </c>
      <c r="E18" s="5">
        <v>14</v>
      </c>
      <c r="F18" s="7" t="s">
        <v>32</v>
      </c>
    </row>
    <row r="19" spans="1:6" x14ac:dyDescent="0.4">
      <c r="A19" s="5">
        <f t="shared" si="0"/>
        <v>17</v>
      </c>
      <c r="B19" s="4" t="s">
        <v>30</v>
      </c>
      <c r="C19" s="5" t="s">
        <v>22</v>
      </c>
      <c r="D19" s="6">
        <v>57484</v>
      </c>
      <c r="E19" s="5">
        <v>1</v>
      </c>
      <c r="F19" s="7" t="s">
        <v>35</v>
      </c>
    </row>
    <row r="20" spans="1:6" x14ac:dyDescent="0.4">
      <c r="A20" s="5">
        <f t="shared" si="0"/>
        <v>17</v>
      </c>
      <c r="B20" s="4" t="s">
        <v>19</v>
      </c>
      <c r="C20" s="5" t="s">
        <v>26</v>
      </c>
      <c r="D20" s="6">
        <v>57484</v>
      </c>
      <c r="E20" s="5">
        <v>19</v>
      </c>
      <c r="F20" s="7" t="s">
        <v>40</v>
      </c>
    </row>
    <row r="21" spans="1:6" x14ac:dyDescent="0.4">
      <c r="A21" s="5">
        <f t="shared" si="0"/>
        <v>19</v>
      </c>
      <c r="B21" s="4" t="s">
        <v>15</v>
      </c>
      <c r="C21" s="5" t="s">
        <v>22</v>
      </c>
      <c r="D21" s="6">
        <v>49713</v>
      </c>
      <c r="E21" s="5">
        <v>11</v>
      </c>
      <c r="F21" s="7" t="s">
        <v>35</v>
      </c>
    </row>
    <row r="22" spans="1:6" x14ac:dyDescent="0.4">
      <c r="A22" s="12">
        <f t="shared" si="0"/>
        <v>20</v>
      </c>
      <c r="B22" s="8" t="s">
        <v>16</v>
      </c>
      <c r="C22" s="9" t="s">
        <v>31</v>
      </c>
      <c r="D22" s="10">
        <v>49088</v>
      </c>
      <c r="E22" s="9">
        <v>1</v>
      </c>
      <c r="F22" s="11" t="s">
        <v>34</v>
      </c>
    </row>
  </sheetData>
  <sortState ref="A3:F22">
    <sortCondition ref="A3"/>
  </sortState>
  <phoneticPr fontId="3" type="noConversion"/>
  <conditionalFormatting sqref="A3:F22">
    <cfRule type="expression" dxfId="0" priority="1">
      <formula>MOD(ROW(),2)=0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D5EC3-E017-4272-85A8-A8CD097BA0FC}">
  <dimension ref="A1:D19"/>
  <sheetViews>
    <sheetView workbookViewId="0">
      <selection activeCell="C12" sqref="C12"/>
    </sheetView>
  </sheetViews>
  <sheetFormatPr defaultRowHeight="17" x14ac:dyDescent="0.4"/>
  <cols>
    <col min="2" max="2" width="11.6328125" customWidth="1"/>
    <col min="3" max="3" width="13.08984375" customWidth="1"/>
  </cols>
  <sheetData>
    <row r="1" spans="1:4" x14ac:dyDescent="0.4">
      <c r="A1" s="3" t="s">
        <v>44</v>
      </c>
      <c r="D1" s="13"/>
    </row>
    <row r="2" spans="1:4" x14ac:dyDescent="0.4">
      <c r="A2" s="14" t="s">
        <v>45</v>
      </c>
      <c r="B2" s="14" t="s">
        <v>46</v>
      </c>
      <c r="C2" s="15" t="s">
        <v>0</v>
      </c>
    </row>
    <row r="3" spans="1:4" x14ac:dyDescent="0.4">
      <c r="A3" s="11" t="s">
        <v>47</v>
      </c>
      <c r="B3" s="16">
        <v>1565431</v>
      </c>
      <c r="C3" s="17">
        <f>RANK(B3,$B$3:$B$14)+COUNTIF($B$3:B3,B3)-1</f>
        <v>8</v>
      </c>
    </row>
    <row r="4" spans="1:4" x14ac:dyDescent="0.4">
      <c r="A4" s="11" t="s">
        <v>48</v>
      </c>
      <c r="B4" s="16">
        <v>2546521</v>
      </c>
      <c r="C4" s="17">
        <f>RANK(B4,$B$3:$B$14)+COUNTIF($B$3:B4,B4)-1</f>
        <v>2</v>
      </c>
    </row>
    <row r="5" spans="1:4" x14ac:dyDescent="0.4">
      <c r="A5" s="11" t="s">
        <v>49</v>
      </c>
      <c r="B5" s="16">
        <v>2036581</v>
      </c>
      <c r="C5" s="17">
        <f>RANK(B5,$B$3:$B$14)+COUNTIF($B$3:B5,B5)-1</f>
        <v>3</v>
      </c>
    </row>
    <row r="6" spans="1:4" x14ac:dyDescent="0.4">
      <c r="A6" s="11" t="s">
        <v>50</v>
      </c>
      <c r="B6" s="16">
        <v>1235489</v>
      </c>
      <c r="C6" s="17">
        <f>RANK(B6,$B$3:$B$14)+COUNTIF($B$3:B6,B6)-1</f>
        <v>9</v>
      </c>
    </row>
    <row r="7" spans="1:4" x14ac:dyDescent="0.4">
      <c r="A7" s="11" t="s">
        <v>51</v>
      </c>
      <c r="B7" s="16">
        <v>999845</v>
      </c>
      <c r="C7" s="17">
        <f>RANK(B7,$B$3:$B$14)+COUNTIF($B$3:B7,B7)-1</f>
        <v>11</v>
      </c>
    </row>
    <row r="8" spans="1:4" x14ac:dyDescent="0.4">
      <c r="A8" s="11" t="s">
        <v>52</v>
      </c>
      <c r="B8" s="16">
        <v>2036581</v>
      </c>
      <c r="C8" s="17">
        <f>RANK(B8,$B$3:$B$14)+COUNTIF($B$3:B8,B8)-1</f>
        <v>4</v>
      </c>
    </row>
    <row r="9" spans="1:4" x14ac:dyDescent="0.4">
      <c r="A9" s="11" t="s">
        <v>53</v>
      </c>
      <c r="B9" s="16">
        <v>1802364</v>
      </c>
      <c r="C9" s="17">
        <f>RANK(B9,$B$3:$B$14)+COUNTIF($B$3:B9,B9)-1</f>
        <v>6</v>
      </c>
    </row>
    <row r="10" spans="1:4" x14ac:dyDescent="0.4">
      <c r="A10" s="11" t="s">
        <v>54</v>
      </c>
      <c r="B10" s="16">
        <v>875463</v>
      </c>
      <c r="C10" s="17">
        <f>RANK(B10,$B$3:$B$14)+COUNTIF($B$3:B10,B10)-1</f>
        <v>12</v>
      </c>
    </row>
    <row r="11" spans="1:4" x14ac:dyDescent="0.4">
      <c r="A11" s="11" t="s">
        <v>55</v>
      </c>
      <c r="B11" s="16">
        <v>1125468</v>
      </c>
      <c r="C11" s="17">
        <f>RANK(B11,$B$3:$B$14)+COUNTIF($B$3:B11,B11)-1</f>
        <v>10</v>
      </c>
    </row>
    <row r="12" spans="1:4" x14ac:dyDescent="0.4">
      <c r="A12" s="11" t="s">
        <v>56</v>
      </c>
      <c r="B12" s="16">
        <v>2965432</v>
      </c>
      <c r="C12" s="17">
        <f>RANK(B12,$B$3:$B$14)+COUNTIF($B$3:B12,B12)-1</f>
        <v>1</v>
      </c>
    </row>
    <row r="13" spans="1:4" x14ac:dyDescent="0.4">
      <c r="A13" s="11" t="s">
        <v>57</v>
      </c>
      <c r="B13" s="16">
        <v>1584565</v>
      </c>
      <c r="C13" s="17">
        <f>RANK(B13,$B$3:$B$14)+COUNTIF($B$3:B13,B13)-1</f>
        <v>7</v>
      </c>
    </row>
    <row r="14" spans="1:4" x14ac:dyDescent="0.4">
      <c r="A14" s="11" t="s">
        <v>58</v>
      </c>
      <c r="B14" s="16">
        <v>2036581</v>
      </c>
      <c r="C14" s="17">
        <f>RANK(B14,$B$3:$B$14)+COUNTIF($B$3:B14,B14)-1</f>
        <v>5</v>
      </c>
    </row>
    <row r="15" spans="1:4" x14ac:dyDescent="0.4">
      <c r="D15" s="13"/>
    </row>
    <row r="16" spans="1:4" x14ac:dyDescent="0.4">
      <c r="D16" s="13"/>
    </row>
    <row r="17" spans="4:4" x14ac:dyDescent="0.4">
      <c r="D17" s="13"/>
    </row>
    <row r="18" spans="4:4" x14ac:dyDescent="0.4">
      <c r="D18" s="13"/>
    </row>
    <row r="19" spans="4:4" x14ac:dyDescent="0.4">
      <c r="D19" s="13"/>
    </row>
  </sheetData>
  <phoneticPr fontId="3" type="noConversion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E574EF-33B2-4460-A236-31DB7D901618}">
  <dimension ref="A1:D15"/>
  <sheetViews>
    <sheetView tabSelected="1" workbookViewId="0">
      <selection activeCell="C4" sqref="C4"/>
    </sheetView>
  </sheetViews>
  <sheetFormatPr defaultRowHeight="17" x14ac:dyDescent="0.4"/>
  <cols>
    <col min="2" max="2" width="11.6328125" customWidth="1"/>
    <col min="3" max="3" width="13.08984375" customWidth="1"/>
  </cols>
  <sheetData>
    <row r="1" spans="1:4" x14ac:dyDescent="0.4">
      <c r="A1" s="3" t="s">
        <v>44</v>
      </c>
      <c r="D1" s="13"/>
    </row>
    <row r="2" spans="1:4" x14ac:dyDescent="0.4">
      <c r="A2" s="14" t="s">
        <v>45</v>
      </c>
      <c r="B2" s="14" t="s">
        <v>59</v>
      </c>
      <c r="C2" s="15" t="s">
        <v>0</v>
      </c>
    </row>
    <row r="3" spans="1:4" x14ac:dyDescent="0.4">
      <c r="A3" s="11" t="s">
        <v>47</v>
      </c>
      <c r="B3" s="16">
        <v>2548637</v>
      </c>
      <c r="C3" s="17" t="str">
        <f>CHOOSE(RANK(B3,$B$3:$B$12),"第一名","第二名","第三名","","","","","","","")</f>
        <v>第三名</v>
      </c>
    </row>
    <row r="4" spans="1:4" x14ac:dyDescent="0.4">
      <c r="A4" s="11" t="s">
        <v>48</v>
      </c>
      <c r="B4" s="16">
        <v>1225983</v>
      </c>
      <c r="C4" s="17" t="str">
        <f t="shared" ref="C4:C13" si="0">CHOOSE(RANK(B4,$B$3:$B$12),"第一名","第二名","第三名","","","","","","","")</f>
        <v/>
      </c>
    </row>
    <row r="5" spans="1:4" x14ac:dyDescent="0.4">
      <c r="A5" s="11" t="s">
        <v>49</v>
      </c>
      <c r="B5" s="16">
        <v>954863</v>
      </c>
      <c r="C5" s="17" t="str">
        <f t="shared" si="0"/>
        <v/>
      </c>
    </row>
    <row r="6" spans="1:4" x14ac:dyDescent="0.4">
      <c r="A6" s="11" t="s">
        <v>50</v>
      </c>
      <c r="B6" s="16">
        <v>1898745</v>
      </c>
      <c r="C6" s="17" t="str">
        <f t="shared" si="0"/>
        <v/>
      </c>
    </row>
    <row r="7" spans="1:4" x14ac:dyDescent="0.4">
      <c r="A7" s="11" t="s">
        <v>51</v>
      </c>
      <c r="B7" s="16">
        <v>2548963</v>
      </c>
      <c r="C7" s="17" t="str">
        <f t="shared" si="0"/>
        <v>第二名</v>
      </c>
    </row>
    <row r="8" spans="1:4" x14ac:dyDescent="0.4">
      <c r="A8" s="11" t="s">
        <v>52</v>
      </c>
      <c r="B8" s="16">
        <v>1788546</v>
      </c>
      <c r="C8" s="17" t="str">
        <f t="shared" si="0"/>
        <v/>
      </c>
    </row>
    <row r="9" spans="1:4" x14ac:dyDescent="0.4">
      <c r="A9" s="11" t="s">
        <v>53</v>
      </c>
      <c r="B9" s="16">
        <v>985441</v>
      </c>
      <c r="C9" s="17" t="str">
        <f t="shared" si="0"/>
        <v/>
      </c>
    </row>
    <row r="10" spans="1:4" x14ac:dyDescent="0.4">
      <c r="A10" s="11" t="s">
        <v>54</v>
      </c>
      <c r="B10" s="16">
        <v>1215483</v>
      </c>
      <c r="C10" s="17" t="str">
        <f t="shared" si="0"/>
        <v/>
      </c>
    </row>
    <row r="11" spans="1:4" x14ac:dyDescent="0.4">
      <c r="A11" s="11" t="s">
        <v>55</v>
      </c>
      <c r="B11" s="16">
        <v>998745</v>
      </c>
      <c r="C11" s="17" t="str">
        <f t="shared" si="0"/>
        <v/>
      </c>
    </row>
    <row r="12" spans="1:4" x14ac:dyDescent="0.4">
      <c r="A12" s="11" t="s">
        <v>56</v>
      </c>
      <c r="B12" s="16">
        <v>2548964</v>
      </c>
      <c r="C12" s="17" t="str">
        <f t="shared" si="0"/>
        <v>第一名</v>
      </c>
    </row>
    <row r="13" spans="1:4" x14ac:dyDescent="0.4">
      <c r="D13" s="13"/>
    </row>
    <row r="14" spans="1:4" x14ac:dyDescent="0.4">
      <c r="D14" s="13"/>
    </row>
    <row r="15" spans="1:4" x14ac:dyDescent="0.4">
      <c r="D15" s="13"/>
    </row>
  </sheetData>
  <phoneticPr fontId="3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rank</vt:lpstr>
      <vt:lpstr>rank-重複值-上方排名優先</vt:lpstr>
      <vt:lpstr>025-rank+choose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2019-11-03T09:42:08Z</dcterms:created>
  <dcterms:modified xsi:type="dcterms:W3CDTF">2021-01-24T16:10:05Z</dcterms:modified>
</cp:coreProperties>
</file>