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aching\office2021\excel\B1\ex\"/>
    </mc:Choice>
  </mc:AlternateContent>
  <xr:revisionPtr revIDLastSave="0" documentId="13_ncr:1_{E597D92F-15D9-4887-BD9D-AE6D8659403F}" xr6:coauthVersionLast="47" xr6:coauthVersionMax="47" xr10:uidLastSave="{00000000-0000-0000-0000-000000000000}"/>
  <bookViews>
    <workbookView xWindow="-103" yWindow="-103" windowWidth="33120" windowHeight="18120" tabRatio="826" activeTab="5" xr2:uid="{00000000-000D-0000-FFFF-FFFF00000000}"/>
  </bookViews>
  <sheets>
    <sheet name="財務展望1" sheetId="20" r:id="rId1"/>
    <sheet name="財務展望1ex" sheetId="17" r:id="rId2"/>
    <sheet name="財務展望2" sheetId="19" r:id="rId3"/>
    <sheet name="財務展望2ex" sheetId="21" r:id="rId4"/>
    <sheet name="收支項目" sheetId="18" r:id="rId5"/>
    <sheet name="年度收支總表" sheetId="16" r:id="rId6"/>
    <sheet name="年度收支總表ex" sheetId="22" r:id="rId7"/>
    <sheet name="1月收支明細" sheetId="1" r:id="rId8"/>
    <sheet name="2月收支明細" sheetId="5" r:id="rId9"/>
    <sheet name="3月收支明細 " sheetId="6" r:id="rId10"/>
    <sheet name="4月收支明細 " sheetId="7" r:id="rId11"/>
    <sheet name="5月收支明細" sheetId="8" r:id="rId12"/>
    <sheet name="6月收支明細" sheetId="9" r:id="rId13"/>
    <sheet name="7月收支明細" sheetId="10" r:id="rId14"/>
    <sheet name="8月收支明細" sheetId="11" r:id="rId15"/>
    <sheet name="9月收支明細" sheetId="12" r:id="rId16"/>
    <sheet name="10月收支明細" sheetId="13" r:id="rId17"/>
    <sheet name="11月收支明細" sheetId="14" r:id="rId18"/>
    <sheet name="12月收支明細" sheetId="15" r:id="rId19"/>
  </sheets>
  <definedNames>
    <definedName name="_xlchart.v1.0" hidden="1">年度收支總表!$A$10:$C$10</definedName>
    <definedName name="_xlchart.v1.1" hidden="1">年度收支總表!$A$10:$C$10</definedName>
    <definedName name="_xlchart.v1.10" hidden="1">年度收支總表!$A$15:$C$15</definedName>
    <definedName name="_xlchart.v1.100" hidden="1">年度收支總表!$D$29:$H$29</definedName>
    <definedName name="_xlchart.v1.101" hidden="1">年度收支總表!$D$2:$H$2</definedName>
    <definedName name="_xlchart.v1.102" hidden="1">年度收支總表!$D$2:$H$2</definedName>
    <definedName name="_xlchart.v1.103" hidden="1">年度收支總表!$D$30:$H$30</definedName>
    <definedName name="_xlchart.v1.104" hidden="1">年度收支總表!$D$30:$H$30</definedName>
    <definedName name="_xlchart.v1.105" hidden="1">年度收支總表!$D$3:$H$3</definedName>
    <definedName name="_xlchart.v1.106" hidden="1">年度收支總表!$D$3:$H$3</definedName>
    <definedName name="_xlchart.v1.107" hidden="1">年度收支總表!$D$4:$H$4</definedName>
    <definedName name="_xlchart.v1.108" hidden="1">年度收支總表!$D$4:$H$4</definedName>
    <definedName name="_xlchart.v1.109" hidden="1">年度收支總表!$D$5:$H$5</definedName>
    <definedName name="_xlchart.v1.11" hidden="1">年度收支總表!$A$15:$C$15</definedName>
    <definedName name="_xlchart.v1.110" hidden="1">年度收支總表!$D$5:$H$5</definedName>
    <definedName name="_xlchart.v1.111" hidden="1">年度收支總表!$D$6:$H$6</definedName>
    <definedName name="_xlchart.v1.112" hidden="1">年度收支總表!$D$6:$H$6</definedName>
    <definedName name="_xlchart.v1.113" hidden="1">年度收支總表!$D$7:$H$7</definedName>
    <definedName name="_xlchart.v1.114" hidden="1">年度收支總表!$D$7:$H$7</definedName>
    <definedName name="_xlchart.v1.115" hidden="1">年度收支總表!$D$8:$H$8</definedName>
    <definedName name="_xlchart.v1.116" hidden="1">年度收支總表!$D$8:$H$8</definedName>
    <definedName name="_xlchart.v1.117" hidden="1">年度收支總表!$D$9:$H$9</definedName>
    <definedName name="_xlchart.v1.118" hidden="1">年度收支總表!$D$9:$H$9</definedName>
    <definedName name="_xlchart.v1.119" hidden="1">年度收支總表!$E$1</definedName>
    <definedName name="_xlchart.v1.12" hidden="1">年度收支總表!$A$16:$C$16</definedName>
    <definedName name="_xlchart.v1.120" hidden="1">年度收支總表!$E$2:$E$30</definedName>
    <definedName name="_xlchart.v1.121" hidden="1">年度收支總表!$F$1</definedName>
    <definedName name="_xlchart.v1.122" hidden="1">年度收支總表!$F$2:$F$30</definedName>
    <definedName name="_xlchart.v1.123" hidden="1">年度收支總表!$G$1</definedName>
    <definedName name="_xlchart.v1.124" hidden="1">年度收支總表!$G$2:$G$30</definedName>
    <definedName name="_xlchart.v1.125" hidden="1">年度收支總表!$H$1</definedName>
    <definedName name="_xlchart.v1.126" hidden="1">年度收支總表!$H$2:$H$30</definedName>
    <definedName name="_xlchart.v1.127" hidden="1">年度收支總表!$H$2:$H$30</definedName>
    <definedName name="_xlchart.v1.128" hidden="1">年度收支總表!$A$10:$C$10</definedName>
    <definedName name="_xlchart.v1.129" hidden="1">年度收支總表!$A$10:$C$10</definedName>
    <definedName name="_xlchart.v1.13" hidden="1">年度收支總表!$A$16:$C$16</definedName>
    <definedName name="_xlchart.v1.130" hidden="1">年度收支總表!$A$11:$C$11</definedName>
    <definedName name="_xlchart.v1.131" hidden="1">年度收支總表!$A$11:$C$11</definedName>
    <definedName name="_xlchart.v1.132" hidden="1">年度收支總表!$A$12:$C$12</definedName>
    <definedName name="_xlchart.v1.133" hidden="1">年度收支總表!$A$12:$C$12</definedName>
    <definedName name="_xlchart.v1.134" hidden="1">年度收支總表!$A$13:$C$13</definedName>
    <definedName name="_xlchart.v1.135" hidden="1">年度收支總表!$A$13:$C$13</definedName>
    <definedName name="_xlchart.v1.136" hidden="1">年度收支總表!$A$14:$C$14</definedName>
    <definedName name="_xlchart.v1.137" hidden="1">年度收支總表!$A$14:$C$14</definedName>
    <definedName name="_xlchart.v1.138" hidden="1">年度收支總表!$A$15:$C$15</definedName>
    <definedName name="_xlchart.v1.139" hidden="1">年度收支總表!$A$15:$C$15</definedName>
    <definedName name="_xlchart.v1.14" hidden="1">年度收支總表!$A$17:$C$17</definedName>
    <definedName name="_xlchart.v1.140" hidden="1">年度收支總表!$A$16:$C$16</definedName>
    <definedName name="_xlchart.v1.141" hidden="1">年度收支總表!$A$16:$C$16</definedName>
    <definedName name="_xlchart.v1.142" hidden="1">年度收支總表!$A$17:$C$17</definedName>
    <definedName name="_xlchart.v1.143" hidden="1">年度收支總表!$A$17:$C$17</definedName>
    <definedName name="_xlchart.v1.144" hidden="1">年度收支總表!$A$18:$C$18</definedName>
    <definedName name="_xlchart.v1.145" hidden="1">年度收支總表!$A$18:$C$18</definedName>
    <definedName name="_xlchart.v1.146" hidden="1">年度收支總表!$A$19:$C$19</definedName>
    <definedName name="_xlchart.v1.147" hidden="1">年度收支總表!$A$19:$C$19</definedName>
    <definedName name="_xlchart.v1.148" hidden="1">年度收支總表!$A$1:$D$30</definedName>
    <definedName name="_xlchart.v1.149" hidden="1">年度收支總表!$A$20:$C$20</definedName>
    <definedName name="_xlchart.v1.15" hidden="1">年度收支總表!$A$17:$C$17</definedName>
    <definedName name="_xlchart.v1.150" hidden="1">年度收支總表!$A$20:$C$20</definedName>
    <definedName name="_xlchart.v1.151" hidden="1">年度收支總表!$A$21:$C$21</definedName>
    <definedName name="_xlchart.v1.152" hidden="1">年度收支總表!$A$21:$C$21</definedName>
    <definedName name="_xlchart.v1.153" hidden="1">年度收支總表!$A$22:$C$22</definedName>
    <definedName name="_xlchart.v1.154" hidden="1">年度收支總表!$A$22:$C$22</definedName>
    <definedName name="_xlchart.v1.155" hidden="1">年度收支總表!$A$23:$C$23</definedName>
    <definedName name="_xlchart.v1.156" hidden="1">年度收支總表!$A$23:$C$23</definedName>
    <definedName name="_xlchart.v1.157" hidden="1">年度收支總表!$A$24:$C$24</definedName>
    <definedName name="_xlchart.v1.158" hidden="1">年度收支總表!$A$24:$C$24</definedName>
    <definedName name="_xlchart.v1.159" hidden="1">年度收支總表!$A$25:$C$25</definedName>
    <definedName name="_xlchart.v1.16" hidden="1">年度收支總表!$A$18:$C$18</definedName>
    <definedName name="_xlchart.v1.160" hidden="1">年度收支總表!$A$25:$C$25</definedName>
    <definedName name="_xlchart.v1.161" hidden="1">年度收支總表!$A$26:$C$26</definedName>
    <definedName name="_xlchart.v1.162" hidden="1">年度收支總表!$A$26:$C$26</definedName>
    <definedName name="_xlchart.v1.163" hidden="1">年度收支總表!$A$27:$C$27</definedName>
    <definedName name="_xlchart.v1.164" hidden="1">年度收支總表!$A$27:$C$27</definedName>
    <definedName name="_xlchart.v1.165" hidden="1">年度收支總表!$A$28:$C$28</definedName>
    <definedName name="_xlchart.v1.166" hidden="1">年度收支總表!$A$28:$C$28</definedName>
    <definedName name="_xlchart.v1.167" hidden="1">年度收支總表!$A$29:$C$29</definedName>
    <definedName name="_xlchart.v1.168" hidden="1">年度收支總表!$A$29:$C$29</definedName>
    <definedName name="_xlchart.v1.169" hidden="1">年度收支總表!$A$2:$C$2</definedName>
    <definedName name="_xlchart.v1.17" hidden="1">年度收支總表!$A$18:$C$18</definedName>
    <definedName name="_xlchart.v1.170" hidden="1">年度收支總表!$A$2:$C$2</definedName>
    <definedName name="_xlchart.v1.171" hidden="1">年度收支總表!$A$2:$C$30</definedName>
    <definedName name="_xlchart.v1.172" hidden="1">年度收支總表!$A$2:$D$29</definedName>
    <definedName name="_xlchart.v1.173" hidden="1">年度收支總表!$A$30:$C$30</definedName>
    <definedName name="_xlchart.v1.174" hidden="1">年度收支總表!$A$30:$C$30</definedName>
    <definedName name="_xlchart.v1.175" hidden="1">年度收支總表!$A$3:$C$3</definedName>
    <definedName name="_xlchart.v1.176" hidden="1">年度收支總表!$A$3:$C$3</definedName>
    <definedName name="_xlchart.v1.177" hidden="1">年度收支總表!$A$4:$C$4</definedName>
    <definedName name="_xlchart.v1.178" hidden="1">年度收支總表!$A$4:$C$4</definedName>
    <definedName name="_xlchart.v1.179" hidden="1">年度收支總表!$A$5:$C$5</definedName>
    <definedName name="_xlchart.v1.18" hidden="1">年度收支總表!$A$19:$C$19</definedName>
    <definedName name="_xlchart.v1.180" hidden="1">年度收支總表!$A$5:$C$5</definedName>
    <definedName name="_xlchart.v1.181" hidden="1">年度收支總表!$A$6:$C$6</definedName>
    <definedName name="_xlchart.v1.182" hidden="1">年度收支總表!$A$6:$C$6</definedName>
    <definedName name="_xlchart.v1.183" hidden="1">年度收支總表!$A$7:$C$7</definedName>
    <definedName name="_xlchart.v1.184" hidden="1">年度收支總表!$A$7:$C$7</definedName>
    <definedName name="_xlchart.v1.185" hidden="1">年度收支總表!$A$8:$C$8</definedName>
    <definedName name="_xlchart.v1.186" hidden="1">年度收支總表!$A$8:$C$8</definedName>
    <definedName name="_xlchart.v1.187" hidden="1">年度收支總表!$A$9:$C$9</definedName>
    <definedName name="_xlchart.v1.188" hidden="1">年度收支總表!$A$9:$C$9</definedName>
    <definedName name="_xlchart.v1.189" hidden="1">年度收支總表!$D$1</definedName>
    <definedName name="_xlchart.v1.19" hidden="1">年度收支總表!$A$19:$C$19</definedName>
    <definedName name="_xlchart.v1.190" hidden="1">年度收支總表!$D$10:$H$10</definedName>
    <definedName name="_xlchart.v1.191" hidden="1">年度收支總表!$D$10:$H$10</definedName>
    <definedName name="_xlchart.v1.192" hidden="1">年度收支總表!$D$11:$H$11</definedName>
    <definedName name="_xlchart.v1.193" hidden="1">年度收支總表!$D$11:$H$11</definedName>
    <definedName name="_xlchart.v1.194" hidden="1">年度收支總表!$D$12:$H$12</definedName>
    <definedName name="_xlchart.v1.195" hidden="1">年度收支總表!$D$12:$H$12</definedName>
    <definedName name="_xlchart.v1.196" hidden="1">年度收支總表!$D$13:$H$13</definedName>
    <definedName name="_xlchart.v1.197" hidden="1">年度收支總表!$D$13:$H$13</definedName>
    <definedName name="_xlchart.v1.198" hidden="1">年度收支總表!$D$14:$H$14</definedName>
    <definedName name="_xlchart.v1.199" hidden="1">年度收支總表!$D$14:$H$14</definedName>
    <definedName name="_xlchart.v1.2" hidden="1">年度收支總表!$A$11:$C$11</definedName>
    <definedName name="_xlchart.v1.20" hidden="1">年度收支總表!$A$1:$D$30</definedName>
    <definedName name="_xlchart.v1.200" hidden="1">年度收支總表!$D$15:$H$15</definedName>
    <definedName name="_xlchart.v1.201" hidden="1">年度收支總表!$D$15:$H$15</definedName>
    <definedName name="_xlchart.v1.202" hidden="1">年度收支總表!$D$16:$H$16</definedName>
    <definedName name="_xlchart.v1.203" hidden="1">年度收支總表!$D$16:$H$16</definedName>
    <definedName name="_xlchart.v1.204" hidden="1">年度收支總表!$D$17:$H$17</definedName>
    <definedName name="_xlchart.v1.205" hidden="1">年度收支總表!$D$17:$H$17</definedName>
    <definedName name="_xlchart.v1.206" hidden="1">年度收支總表!$D$18:$H$18</definedName>
    <definedName name="_xlchart.v1.207" hidden="1">年度收支總表!$D$18:$H$18</definedName>
    <definedName name="_xlchart.v1.208" hidden="1">年度收支總表!$D$19:$H$19</definedName>
    <definedName name="_xlchart.v1.209" hidden="1">年度收支總表!$D$19:$H$19</definedName>
    <definedName name="_xlchart.v1.21" hidden="1">年度收支總表!$A$20:$C$20</definedName>
    <definedName name="_xlchart.v1.210" hidden="1">年度收支總表!$D$1:$H$1</definedName>
    <definedName name="_xlchart.v1.211" hidden="1">年度收支總表!$D$1:$H$1</definedName>
    <definedName name="_xlchart.v1.212" hidden="1">年度收支總表!$D$20:$H$20</definedName>
    <definedName name="_xlchart.v1.213" hidden="1">年度收支總表!$D$20:$H$20</definedName>
    <definedName name="_xlchart.v1.214" hidden="1">年度收支總表!$D$21:$H$21</definedName>
    <definedName name="_xlchart.v1.215" hidden="1">年度收支總表!$D$21:$H$21</definedName>
    <definedName name="_xlchart.v1.216" hidden="1">年度收支總表!$D$22:$H$22</definedName>
    <definedName name="_xlchart.v1.217" hidden="1">年度收支總表!$D$22:$H$22</definedName>
    <definedName name="_xlchart.v1.218" hidden="1">年度收支總表!$D$23:$H$23</definedName>
    <definedName name="_xlchart.v1.219" hidden="1">年度收支總表!$D$23:$H$23</definedName>
    <definedName name="_xlchart.v1.22" hidden="1">年度收支總表!$A$20:$C$20</definedName>
    <definedName name="_xlchart.v1.220" hidden="1">年度收支總表!$D$24:$H$24</definedName>
    <definedName name="_xlchart.v1.221" hidden="1">年度收支總表!$D$24:$H$24</definedName>
    <definedName name="_xlchart.v1.222" hidden="1">年度收支總表!$D$25:$H$25</definedName>
    <definedName name="_xlchart.v1.223" hidden="1">年度收支總表!$D$25:$H$25</definedName>
    <definedName name="_xlchart.v1.224" hidden="1">年度收支總表!$D$26:$H$26</definedName>
    <definedName name="_xlchart.v1.225" hidden="1">年度收支總表!$D$26:$H$26</definedName>
    <definedName name="_xlchart.v1.226" hidden="1">年度收支總表!$D$27:$H$27</definedName>
    <definedName name="_xlchart.v1.227" hidden="1">年度收支總表!$D$27:$H$27</definedName>
    <definedName name="_xlchart.v1.228" hidden="1">年度收支總表!$D$28:$H$28</definedName>
    <definedName name="_xlchart.v1.229" hidden="1">年度收支總表!$D$28:$H$28</definedName>
    <definedName name="_xlchart.v1.23" hidden="1">年度收支總表!$A$21:$C$21</definedName>
    <definedName name="_xlchart.v1.230" hidden="1">年度收支總表!$D$29:$H$29</definedName>
    <definedName name="_xlchart.v1.231" hidden="1">年度收支總表!$D$29:$H$29</definedName>
    <definedName name="_xlchart.v1.232" hidden="1">年度收支總表!$D$2:$D$30</definedName>
    <definedName name="_xlchart.v1.233" hidden="1">年度收支總表!$D$2:$H$2</definedName>
    <definedName name="_xlchart.v1.234" hidden="1">年度收支總表!$D$2:$H$2</definedName>
    <definedName name="_xlchart.v1.235" hidden="1">年度收支總表!$D$30:$H$30</definedName>
    <definedName name="_xlchart.v1.236" hidden="1">年度收支總表!$D$30:$H$30</definedName>
    <definedName name="_xlchart.v1.237" hidden="1">年度收支總表!$D$3:$H$3</definedName>
    <definedName name="_xlchart.v1.238" hidden="1">年度收支總表!$D$3:$H$3</definedName>
    <definedName name="_xlchart.v1.239" hidden="1">年度收支總表!$D$4:$H$4</definedName>
    <definedName name="_xlchart.v1.24" hidden="1">年度收支總表!$A$21:$C$21</definedName>
    <definedName name="_xlchart.v1.240" hidden="1">年度收支總表!$D$4:$H$4</definedName>
    <definedName name="_xlchart.v1.241" hidden="1">年度收支總表!$D$5:$H$5</definedName>
    <definedName name="_xlchart.v1.242" hidden="1">年度收支總表!$D$5:$H$5</definedName>
    <definedName name="_xlchart.v1.243" hidden="1">年度收支總表!$D$6:$H$6</definedName>
    <definedName name="_xlchart.v1.244" hidden="1">年度收支總表!$D$6:$H$6</definedName>
    <definedName name="_xlchart.v1.245" hidden="1">年度收支總表!$D$7:$H$7</definedName>
    <definedName name="_xlchart.v1.246" hidden="1">年度收支總表!$D$7:$H$7</definedName>
    <definedName name="_xlchart.v1.247" hidden="1">年度收支總表!$D$8:$H$8</definedName>
    <definedName name="_xlchart.v1.248" hidden="1">年度收支總表!$D$8:$H$8</definedName>
    <definedName name="_xlchart.v1.249" hidden="1">年度收支總表!$D$9:$H$9</definedName>
    <definedName name="_xlchart.v1.25" hidden="1">年度收支總表!$A$22:$C$22</definedName>
    <definedName name="_xlchart.v1.250" hidden="1">年度收支總表!$D$9:$H$9</definedName>
    <definedName name="_xlchart.v1.251" hidden="1">年度收支總表!$E$1</definedName>
    <definedName name="_xlchart.v1.252" hidden="1">年度收支總表!$E$2:$E$29</definedName>
    <definedName name="_xlchart.v1.253" hidden="1">年度收支總表!$E$2:$E$30</definedName>
    <definedName name="_xlchart.v1.254" hidden="1">年度收支總表!$F$1</definedName>
    <definedName name="_xlchart.v1.255" hidden="1">年度收支總表!$F$2:$F$29</definedName>
    <definedName name="_xlchart.v1.256" hidden="1">年度收支總表!$F$2:$F$30</definedName>
    <definedName name="_xlchart.v1.257" hidden="1">年度收支總表!$G$1</definedName>
    <definedName name="_xlchart.v1.258" hidden="1">年度收支總表!$G$2:$G$30</definedName>
    <definedName name="_xlchart.v1.259" hidden="1">年度收支總表!$H$1</definedName>
    <definedName name="_xlchart.v1.26" hidden="1">年度收支總表!$A$22:$C$22</definedName>
    <definedName name="_xlchart.v1.260" hidden="1">年度收支總表!$H$2:$H$30</definedName>
    <definedName name="_xlchart.v1.261" hidden="1">年度收支總表!$H$2:$H$30</definedName>
    <definedName name="_xlchart.v1.27" hidden="1">年度收支總表!$A$23:$C$23</definedName>
    <definedName name="_xlchart.v1.28" hidden="1">年度收支總表!$A$23:$C$23</definedName>
    <definedName name="_xlchart.v1.29" hidden="1">年度收支總表!$A$24:$C$24</definedName>
    <definedName name="_xlchart.v1.3" hidden="1">年度收支總表!$A$11:$C$11</definedName>
    <definedName name="_xlchart.v1.30" hidden="1">年度收支總表!$A$24:$C$24</definedName>
    <definedName name="_xlchart.v1.31" hidden="1">年度收支總表!$A$25:$C$25</definedName>
    <definedName name="_xlchart.v1.32" hidden="1">年度收支總表!$A$25:$C$25</definedName>
    <definedName name="_xlchart.v1.33" hidden="1">年度收支總表!$A$26:$C$26</definedName>
    <definedName name="_xlchart.v1.34" hidden="1">年度收支總表!$A$26:$C$26</definedName>
    <definedName name="_xlchart.v1.35" hidden="1">年度收支總表!$A$27:$C$27</definedName>
    <definedName name="_xlchart.v1.36" hidden="1">年度收支總表!$A$27:$C$27</definedName>
    <definedName name="_xlchart.v1.37" hidden="1">年度收支總表!$A$28:$C$28</definedName>
    <definedName name="_xlchart.v1.38" hidden="1">年度收支總表!$A$28:$C$28</definedName>
    <definedName name="_xlchart.v1.39" hidden="1">年度收支總表!$A$29:$C$29</definedName>
    <definedName name="_xlchart.v1.4" hidden="1">年度收支總表!$A$12:$C$12</definedName>
    <definedName name="_xlchart.v1.40" hidden="1">年度收支總表!$A$29:$C$29</definedName>
    <definedName name="_xlchart.v1.41" hidden="1">年度收支總表!$A$2:$C$2</definedName>
    <definedName name="_xlchart.v1.42" hidden="1">年度收支總表!$A$2:$C$2</definedName>
    <definedName name="_xlchart.v1.43" hidden="1">年度收支總表!$A$30:$C$30</definedName>
    <definedName name="_xlchart.v1.44" hidden="1">年度收支總表!$A$30:$C$30</definedName>
    <definedName name="_xlchart.v1.45" hidden="1">年度收支總表!$A$3:$C$3</definedName>
    <definedName name="_xlchart.v1.46" hidden="1">年度收支總表!$A$3:$C$3</definedName>
    <definedName name="_xlchart.v1.47" hidden="1">年度收支總表!$A$4:$C$4</definedName>
    <definedName name="_xlchart.v1.48" hidden="1">年度收支總表!$A$4:$C$4</definedName>
    <definedName name="_xlchart.v1.49" hidden="1">年度收支總表!$A$5:$C$5</definedName>
    <definedName name="_xlchart.v1.5" hidden="1">年度收支總表!$A$12:$C$12</definedName>
    <definedName name="_xlchart.v1.50" hidden="1">年度收支總表!$A$5:$C$5</definedName>
    <definedName name="_xlchart.v1.51" hidden="1">年度收支總表!$A$6:$C$6</definedName>
    <definedName name="_xlchart.v1.52" hidden="1">年度收支總表!$A$6:$C$6</definedName>
    <definedName name="_xlchart.v1.53" hidden="1">年度收支總表!$A$7:$C$7</definedName>
    <definedName name="_xlchart.v1.54" hidden="1">年度收支總表!$A$7:$C$7</definedName>
    <definedName name="_xlchart.v1.55" hidden="1">年度收支總表!$A$8:$C$8</definedName>
    <definedName name="_xlchart.v1.56" hidden="1">年度收支總表!$A$8:$C$8</definedName>
    <definedName name="_xlchart.v1.57" hidden="1">年度收支總表!$A$9:$C$9</definedName>
    <definedName name="_xlchart.v1.58" hidden="1">年度收支總表!$A$9:$C$9</definedName>
    <definedName name="_xlchart.v1.59" hidden="1">年度收支總表!$D$10:$H$10</definedName>
    <definedName name="_xlchart.v1.6" hidden="1">年度收支總表!$A$13:$C$13</definedName>
    <definedName name="_xlchart.v1.60" hidden="1">年度收支總表!$D$10:$H$10</definedName>
    <definedName name="_xlchart.v1.61" hidden="1">年度收支總表!$D$11:$H$11</definedName>
    <definedName name="_xlchart.v1.62" hidden="1">年度收支總表!$D$11:$H$11</definedName>
    <definedName name="_xlchart.v1.63" hidden="1">年度收支總表!$D$12:$H$12</definedName>
    <definedName name="_xlchart.v1.64" hidden="1">年度收支總表!$D$12:$H$12</definedName>
    <definedName name="_xlchart.v1.65" hidden="1">年度收支總表!$D$13:$H$13</definedName>
    <definedName name="_xlchart.v1.66" hidden="1">年度收支總表!$D$13:$H$13</definedName>
    <definedName name="_xlchart.v1.67" hidden="1">年度收支總表!$D$14:$H$14</definedName>
    <definedName name="_xlchart.v1.68" hidden="1">年度收支總表!$D$14:$H$14</definedName>
    <definedName name="_xlchart.v1.69" hidden="1">年度收支總表!$D$15:$H$15</definedName>
    <definedName name="_xlchart.v1.7" hidden="1">年度收支總表!$A$13:$C$13</definedName>
    <definedName name="_xlchart.v1.70" hidden="1">年度收支總表!$D$15:$H$15</definedName>
    <definedName name="_xlchart.v1.71" hidden="1">年度收支總表!$D$16:$H$16</definedName>
    <definedName name="_xlchart.v1.72" hidden="1">年度收支總表!$D$16:$H$16</definedName>
    <definedName name="_xlchart.v1.73" hidden="1">年度收支總表!$D$17:$H$17</definedName>
    <definedName name="_xlchart.v1.74" hidden="1">年度收支總表!$D$17:$H$17</definedName>
    <definedName name="_xlchart.v1.75" hidden="1">年度收支總表!$D$18:$H$18</definedName>
    <definedName name="_xlchart.v1.76" hidden="1">年度收支總表!$D$18:$H$18</definedName>
    <definedName name="_xlchart.v1.77" hidden="1">年度收支總表!$D$19:$H$19</definedName>
    <definedName name="_xlchart.v1.78" hidden="1">年度收支總表!$D$19:$H$19</definedName>
    <definedName name="_xlchart.v1.79" hidden="1">年度收支總表!$D$1:$H$1</definedName>
    <definedName name="_xlchart.v1.8" hidden="1">年度收支總表!$A$14:$C$14</definedName>
    <definedName name="_xlchart.v1.80" hidden="1">年度收支總表!$D$1:$H$1</definedName>
    <definedName name="_xlchart.v1.81" hidden="1">年度收支總表!$D$20:$H$20</definedName>
    <definedName name="_xlchart.v1.82" hidden="1">年度收支總表!$D$20:$H$20</definedName>
    <definedName name="_xlchart.v1.83" hidden="1">年度收支總表!$D$21:$H$21</definedName>
    <definedName name="_xlchart.v1.84" hidden="1">年度收支總表!$D$21:$H$21</definedName>
    <definedName name="_xlchart.v1.85" hidden="1">年度收支總表!$D$22:$H$22</definedName>
    <definedName name="_xlchart.v1.86" hidden="1">年度收支總表!$D$22:$H$22</definedName>
    <definedName name="_xlchart.v1.87" hidden="1">年度收支總表!$D$23:$H$23</definedName>
    <definedName name="_xlchart.v1.88" hidden="1">年度收支總表!$D$23:$H$23</definedName>
    <definedName name="_xlchart.v1.89" hidden="1">年度收支總表!$D$24:$H$24</definedName>
    <definedName name="_xlchart.v1.9" hidden="1">年度收支總表!$A$14:$C$14</definedName>
    <definedName name="_xlchart.v1.90" hidden="1">年度收支總表!$D$24:$H$24</definedName>
    <definedName name="_xlchart.v1.91" hidden="1">年度收支總表!$D$25:$H$25</definedName>
    <definedName name="_xlchart.v1.92" hidden="1">年度收支總表!$D$25:$H$25</definedName>
    <definedName name="_xlchart.v1.93" hidden="1">年度收支總表!$D$26:$H$26</definedName>
    <definedName name="_xlchart.v1.94" hidden="1">年度收支總表!$D$26:$H$26</definedName>
    <definedName name="_xlchart.v1.95" hidden="1">年度收支總表!$D$27:$H$27</definedName>
    <definedName name="_xlchart.v1.96" hidden="1">年度收支總表!$D$27:$H$27</definedName>
    <definedName name="_xlchart.v1.97" hidden="1">年度收支總表!$D$28:$H$28</definedName>
    <definedName name="_xlchart.v1.98" hidden="1">年度收支總表!$D$28:$H$28</definedName>
    <definedName name="_xlchart.v1.99" hidden="1">年度收支總表!$D$29:$H$29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2" l="1"/>
  <c r="E30" i="22"/>
  <c r="G30" i="22" s="1"/>
  <c r="E2" i="16"/>
  <c r="F2" i="16"/>
  <c r="G2" i="16"/>
  <c r="E3" i="16"/>
  <c r="F3" i="16"/>
  <c r="G3" i="16"/>
  <c r="E4" i="16"/>
  <c r="F4" i="16"/>
  <c r="G4" i="16"/>
  <c r="E5" i="16"/>
  <c r="F5" i="16"/>
  <c r="G5" i="16"/>
  <c r="E6" i="16"/>
  <c r="F6" i="16"/>
  <c r="G6" i="16"/>
  <c r="E7" i="16"/>
  <c r="F7" i="16"/>
  <c r="G7" i="16"/>
  <c r="E8" i="16"/>
  <c r="F8" i="16"/>
  <c r="G8" i="16"/>
  <c r="E9" i="16"/>
  <c r="F9" i="16"/>
  <c r="G9" i="16"/>
  <c r="E10" i="16"/>
  <c r="F10" i="16"/>
  <c r="G10" i="16"/>
  <c r="E11" i="16"/>
  <c r="F11" i="16"/>
  <c r="G11" i="16"/>
  <c r="E12" i="16"/>
  <c r="F12" i="16"/>
  <c r="G12" i="16"/>
  <c r="E13" i="16"/>
  <c r="F13" i="16"/>
  <c r="G13" i="16"/>
  <c r="E14" i="16"/>
  <c r="F14" i="16"/>
  <c r="G14" i="16"/>
  <c r="E15" i="16"/>
  <c r="F15" i="16"/>
  <c r="G15" i="16"/>
  <c r="E16" i="16"/>
  <c r="F16" i="16"/>
  <c r="G16" i="16"/>
  <c r="E17" i="16"/>
  <c r="F17" i="16"/>
  <c r="G17" i="16"/>
  <c r="E18" i="16"/>
  <c r="F18" i="16"/>
  <c r="G18" i="16"/>
  <c r="E19" i="16"/>
  <c r="F19" i="16"/>
  <c r="G19" i="16"/>
  <c r="E20" i="16"/>
  <c r="F20" i="16"/>
  <c r="G20" i="16"/>
  <c r="E21" i="16"/>
  <c r="F21" i="16"/>
  <c r="G21" i="16"/>
  <c r="E22" i="16"/>
  <c r="F22" i="16"/>
  <c r="G22" i="16"/>
  <c r="E23" i="16"/>
  <c r="F23" i="16"/>
  <c r="G23" i="16"/>
  <c r="E24" i="16"/>
  <c r="F24" i="16"/>
  <c r="G24" i="16"/>
  <c r="E25" i="16"/>
  <c r="F25" i="16"/>
  <c r="G25" i="16"/>
  <c r="E26" i="16"/>
  <c r="F26" i="16"/>
  <c r="G26" i="16"/>
  <c r="E27" i="16"/>
  <c r="F27" i="16"/>
  <c r="G27" i="16"/>
  <c r="E28" i="16"/>
  <c r="F28" i="16"/>
  <c r="G28" i="16"/>
  <c r="E29" i="16"/>
  <c r="F29" i="16"/>
  <c r="G29" i="16"/>
  <c r="C3" i="19"/>
  <c r="D3" i="19"/>
  <c r="E3" i="19"/>
  <c r="F3" i="19"/>
  <c r="G3" i="19"/>
  <c r="H3" i="19"/>
  <c r="C4" i="19"/>
  <c r="D4" i="19"/>
  <c r="E4" i="19"/>
  <c r="F4" i="19"/>
  <c r="G4" i="19"/>
  <c r="H4" i="19"/>
  <c r="C5" i="19"/>
  <c r="D5" i="19"/>
  <c r="E5" i="19"/>
  <c r="F5" i="19"/>
  <c r="G5" i="19"/>
  <c r="H5" i="19"/>
  <c r="C6" i="19"/>
  <c r="D6" i="19"/>
  <c r="E6" i="19"/>
  <c r="F6" i="19"/>
  <c r="G6" i="19"/>
  <c r="H6" i="19"/>
  <c r="C7" i="19"/>
  <c r="D7" i="19"/>
  <c r="E7" i="19"/>
  <c r="F7" i="19"/>
  <c r="G7" i="19"/>
  <c r="H7" i="19"/>
  <c r="C8" i="19"/>
  <c r="D8" i="19"/>
  <c r="E8" i="19"/>
  <c r="F8" i="19"/>
  <c r="G8" i="19"/>
  <c r="H8" i="19"/>
  <c r="C9" i="19"/>
  <c r="D9" i="19"/>
  <c r="E9" i="19"/>
  <c r="F9" i="19"/>
  <c r="G9" i="19"/>
  <c r="H9" i="19"/>
  <c r="C10" i="19"/>
  <c r="D10" i="19"/>
  <c r="E10" i="19"/>
  <c r="F10" i="19"/>
  <c r="G10" i="19"/>
  <c r="H10" i="19"/>
  <c r="C11" i="19"/>
  <c r="D11" i="19"/>
  <c r="E11" i="19"/>
  <c r="F11" i="19"/>
  <c r="G11" i="19"/>
  <c r="H11" i="19"/>
  <c r="C4" i="20"/>
  <c r="D4" i="20"/>
  <c r="E4" i="20"/>
  <c r="F4" i="20"/>
  <c r="G4" i="20"/>
  <c r="H4" i="20"/>
  <c r="C5" i="20"/>
  <c r="D5" i="20"/>
  <c r="E5" i="20"/>
  <c r="F5" i="20"/>
  <c r="G5" i="20"/>
  <c r="H5" i="20"/>
  <c r="C6" i="20"/>
  <c r="D6" i="20"/>
  <c r="E6" i="20"/>
  <c r="F6" i="20"/>
  <c r="G6" i="20"/>
  <c r="H6" i="20"/>
  <c r="C7" i="20"/>
  <c r="D7" i="20"/>
  <c r="E7" i="20"/>
  <c r="F7" i="20"/>
  <c r="G7" i="20"/>
  <c r="H7" i="20"/>
  <c r="C8" i="20"/>
  <c r="D8" i="20"/>
  <c r="E8" i="20"/>
  <c r="F8" i="20"/>
  <c r="G8" i="20"/>
  <c r="H8" i="20"/>
  <c r="C9" i="20"/>
  <c r="D9" i="20"/>
  <c r="E9" i="20"/>
  <c r="F9" i="20"/>
  <c r="G9" i="20"/>
  <c r="H9" i="20"/>
  <c r="C10" i="20"/>
  <c r="D10" i="20"/>
  <c r="E10" i="20"/>
  <c r="F10" i="20"/>
  <c r="G10" i="20"/>
  <c r="H10" i="20"/>
  <c r="C11" i="20"/>
  <c r="D11" i="20"/>
  <c r="E11" i="20"/>
  <c r="F11" i="20"/>
  <c r="G11" i="20"/>
  <c r="H11" i="20"/>
  <c r="C12" i="20"/>
  <c r="D12" i="20"/>
  <c r="E12" i="20"/>
  <c r="F12" i="20"/>
  <c r="G12" i="20"/>
  <c r="H12" i="20"/>
  <c r="F30" i="5"/>
  <c r="E30" i="5"/>
  <c r="G30" i="5" s="1"/>
  <c r="F30" i="6"/>
  <c r="E30" i="6"/>
  <c r="G30" i="6" s="1"/>
  <c r="F30" i="7"/>
  <c r="E30" i="7"/>
  <c r="G30" i="7" s="1"/>
  <c r="F30" i="8"/>
  <c r="E30" i="8"/>
  <c r="G30" i="8" s="1"/>
  <c r="F30" i="9"/>
  <c r="E30" i="9"/>
  <c r="G30" i="9" s="1"/>
  <c r="G30" i="10"/>
  <c r="F30" i="10"/>
  <c r="E30" i="10"/>
  <c r="F30" i="11"/>
  <c r="E30" i="11"/>
  <c r="G30" i="11" s="1"/>
  <c r="F30" i="12"/>
  <c r="E30" i="12"/>
  <c r="G30" i="12" s="1"/>
  <c r="F30" i="13"/>
  <c r="E30" i="13"/>
  <c r="G30" i="13" s="1"/>
  <c r="F30" i="14"/>
  <c r="E30" i="14"/>
  <c r="G30" i="14" s="1"/>
  <c r="F30" i="15"/>
  <c r="E30" i="15"/>
  <c r="F30" i="1"/>
  <c r="E30" i="1"/>
  <c r="G30" i="1" s="1"/>
  <c r="F30" i="18"/>
  <c r="E30" i="18"/>
  <c r="F30" i="16" l="1"/>
  <c r="E30" i="16"/>
  <c r="G30" i="16" s="1"/>
  <c r="G30" i="15"/>
  <c r="G30" i="18"/>
</calcChain>
</file>

<file path=xl/sharedStrings.xml><?xml version="1.0" encoding="utf-8"?>
<sst xmlns="http://schemas.openxmlformats.org/spreadsheetml/2006/main" count="1827" uniqueCount="68">
  <si>
    <t>收入</t>
    <phoneticPr fontId="2" type="noConversion"/>
  </si>
  <si>
    <t>支出</t>
    <phoneticPr fontId="2" type="noConversion"/>
  </si>
  <si>
    <t>伙食費</t>
    <phoneticPr fontId="2" type="noConversion"/>
  </si>
  <si>
    <t>交通費</t>
    <phoneticPr fontId="2" type="noConversion"/>
  </si>
  <si>
    <t>稿費</t>
    <phoneticPr fontId="2" type="noConversion"/>
  </si>
  <si>
    <t>項目</t>
    <phoneticPr fontId="2" type="noConversion"/>
  </si>
  <si>
    <t>置裝費</t>
    <phoneticPr fontId="2" type="noConversion"/>
  </si>
  <si>
    <t>娛樂費</t>
    <phoneticPr fontId="2" type="noConversion"/>
  </si>
  <si>
    <t>婚喪禮金</t>
    <phoneticPr fontId="2" type="noConversion"/>
  </si>
  <si>
    <t>績效獎金</t>
    <phoneticPr fontId="2" type="noConversion"/>
  </si>
  <si>
    <r>
      <t>退休年齡</t>
    </r>
    <r>
      <rPr>
        <sz val="12"/>
        <rFont val="Times New Roman"/>
        <family val="1"/>
      </rPr>
      <t>:</t>
    </r>
    <phoneticPr fontId="2" type="noConversion"/>
  </si>
  <si>
    <t>每月月薪</t>
    <phoneticPr fontId="2" type="noConversion"/>
  </si>
  <si>
    <t>收支</t>
    <phoneticPr fontId="2" type="noConversion"/>
  </si>
  <si>
    <t>收</t>
    <phoneticPr fontId="2" type="noConversion"/>
  </si>
  <si>
    <t>其他</t>
    <phoneticPr fontId="2" type="noConversion"/>
  </si>
  <si>
    <t>支</t>
    <phoneticPr fontId="2" type="noConversion"/>
  </si>
  <si>
    <t>類別</t>
    <phoneticPr fontId="2" type="noConversion"/>
  </si>
  <si>
    <t>食</t>
    <phoneticPr fontId="2" type="noConversion"/>
  </si>
  <si>
    <t>行</t>
    <phoneticPr fontId="2" type="noConversion"/>
  </si>
  <si>
    <t>衣</t>
    <phoneticPr fontId="2" type="noConversion"/>
  </si>
  <si>
    <t>樂</t>
    <phoneticPr fontId="2" type="noConversion"/>
  </si>
  <si>
    <t>育</t>
    <phoneticPr fontId="2" type="noConversion"/>
  </si>
  <si>
    <t>住</t>
    <phoneticPr fontId="2" type="noConversion"/>
  </si>
  <si>
    <t>子類別</t>
  </si>
  <si>
    <t>貸款/房租</t>
  </si>
  <si>
    <t>瓦斯/燃料</t>
  </si>
  <si>
    <t>有線電視</t>
  </si>
  <si>
    <t>健身房費用</t>
  </si>
  <si>
    <t>雜誌</t>
  </si>
  <si>
    <t>貸款/房租</t>
    <phoneticPr fontId="2" type="noConversion"/>
  </si>
  <si>
    <t>房租</t>
  </si>
  <si>
    <t>薪資</t>
  </si>
  <si>
    <t>其它</t>
    <phoneticPr fontId="2" type="noConversion"/>
  </si>
  <si>
    <t>利息/股息</t>
  </si>
  <si>
    <t>雜項</t>
  </si>
  <si>
    <t>投資</t>
    <phoneticPr fontId="2" type="noConversion"/>
  </si>
  <si>
    <t>著作稿費</t>
    <phoneticPr fontId="2" type="noConversion"/>
  </si>
  <si>
    <t>年終</t>
    <phoneticPr fontId="2" type="noConversion"/>
  </si>
  <si>
    <t>所得</t>
    <phoneticPr fontId="2" type="noConversion"/>
  </si>
  <si>
    <t>發票</t>
    <phoneticPr fontId="2" type="noConversion"/>
  </si>
  <si>
    <t>彩卷</t>
    <phoneticPr fontId="2" type="noConversion"/>
  </si>
  <si>
    <t>三餐</t>
    <phoneticPr fontId="2" type="noConversion"/>
  </si>
  <si>
    <t>學習</t>
    <phoneticPr fontId="2" type="noConversion"/>
  </si>
  <si>
    <t>學費及補習費</t>
    <phoneticPr fontId="2" type="noConversion"/>
  </si>
  <si>
    <t>利息</t>
    <phoneticPr fontId="2" type="noConversion"/>
  </si>
  <si>
    <t>股息</t>
    <phoneticPr fontId="2" type="noConversion"/>
  </si>
  <si>
    <t>備註</t>
    <phoneticPr fontId="2" type="noConversion"/>
  </si>
  <si>
    <t>總計</t>
  </si>
  <si>
    <t>文具書報</t>
    <phoneticPr fontId="2" type="noConversion"/>
  </si>
  <si>
    <t>日常用品</t>
    <phoneticPr fontId="2" type="noConversion"/>
  </si>
  <si>
    <t>生活用品</t>
    <phoneticPr fontId="2" type="noConversion"/>
  </si>
  <si>
    <t>餘額</t>
    <phoneticPr fontId="2" type="noConversion"/>
  </si>
  <si>
    <t>出國旅遊</t>
    <phoneticPr fontId="2" type="noConversion"/>
  </si>
  <si>
    <t>國內旅遊</t>
    <phoneticPr fontId="2" type="noConversion"/>
  </si>
  <si>
    <t>車險</t>
    <phoneticPr fontId="2" type="noConversion"/>
  </si>
  <si>
    <t>車資</t>
    <phoneticPr fontId="2" type="noConversion"/>
  </si>
  <si>
    <t>朋友聚餐</t>
    <phoneticPr fontId="2" type="noConversion"/>
  </si>
  <si>
    <t>服飾</t>
    <phoneticPr fontId="2" type="noConversion"/>
  </si>
  <si>
    <t>鞋子</t>
    <phoneticPr fontId="2" type="noConversion"/>
  </si>
  <si>
    <t>貸款-房屋</t>
    <phoneticPr fontId="2" type="noConversion"/>
  </si>
  <si>
    <t>貸款-車子</t>
    <phoneticPr fontId="2" type="noConversion"/>
  </si>
  <si>
    <t>保健</t>
    <phoneticPr fontId="2" type="noConversion"/>
  </si>
  <si>
    <t>生病醫療</t>
    <phoneticPr fontId="2" type="noConversion"/>
  </si>
  <si>
    <t>保養</t>
    <phoneticPr fontId="2" type="noConversion"/>
  </si>
  <si>
    <t>醫藥用品</t>
    <phoneticPr fontId="2" type="noConversion"/>
  </si>
  <si>
    <t>美容養生</t>
    <phoneticPr fontId="2" type="noConversion"/>
  </si>
  <si>
    <t>退休年齡</t>
    <phoneticPr fontId="2" type="noConversion"/>
  </si>
  <si>
    <t>開始工作年齡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</si>
</sst>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7" formatCode="_-* #,##0_-;\-* #,##0_-;_-* &quot;-&quot;??_-;_-@_-"/>
  </numFmts>
  <fonts count="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1"/>
      <color theme="3"/>
      <name val="新細明體"/>
      <family val="2"/>
      <charset val="136"/>
      <scheme val="minor"/>
    </font>
    <font>
      <b/>
      <sz val="11"/>
      <color theme="0"/>
      <name val="Microsoft JhengHei UI"/>
      <family val="2"/>
    </font>
    <font>
      <sz val="12"/>
      <color rgb="FFFF0000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" fillId="2" borderId="2" applyNumberFormat="0" applyFont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0" fontId="6" fillId="0" borderId="0" xfId="0" applyFont="1"/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/>
    <xf numFmtId="0" fontId="0" fillId="0" borderId="4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 wrapText="1"/>
    </xf>
    <xf numFmtId="0" fontId="0" fillId="0" borderId="4" xfId="0" applyFill="1" applyBorder="1"/>
    <xf numFmtId="0" fontId="0" fillId="0" borderId="4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/>
    <xf numFmtId="0" fontId="0" fillId="0" borderId="5" xfId="0" applyBorder="1"/>
    <xf numFmtId="0" fontId="0" fillId="4" borderId="6" xfId="0" applyFill="1" applyBorder="1" applyAlignment="1">
      <alignment vertical="center" wrapText="1"/>
    </xf>
    <xf numFmtId="177" fontId="0" fillId="0" borderId="0" xfId="1" applyNumberFormat="1" applyFont="1" applyFill="1" applyBorder="1" applyAlignment="1"/>
    <xf numFmtId="177" fontId="0" fillId="0" borderId="4" xfId="1" applyNumberFormat="1" applyFont="1" applyFill="1" applyBorder="1" applyAlignment="1"/>
    <xf numFmtId="177" fontId="0" fillId="0" borderId="0" xfId="1" applyNumberFormat="1" applyFont="1" applyAlignment="1"/>
    <xf numFmtId="177" fontId="0" fillId="0" borderId="5" xfId="1" applyNumberFormat="1" applyFont="1" applyBorder="1" applyAlignment="1"/>
    <xf numFmtId="0" fontId="5" fillId="3" borderId="3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7" fontId="0" fillId="2" borderId="2" xfId="3" applyNumberFormat="1" applyFont="1" applyAlignment="1"/>
    <xf numFmtId="0" fontId="0" fillId="0" borderId="4" xfId="0" applyBorder="1"/>
    <xf numFmtId="0" fontId="0" fillId="5" borderId="0" xfId="0" applyFill="1" applyAlignment="1">
      <alignment horizontal="center"/>
    </xf>
    <xf numFmtId="177" fontId="1" fillId="0" borderId="0" xfId="1" applyNumberFormat="1" applyFont="1" applyAlignment="1"/>
    <xf numFmtId="177" fontId="0" fillId="0" borderId="4" xfId="1" applyNumberFormat="1" applyFont="1" applyBorder="1" applyAlignment="1"/>
  </cellXfs>
  <cellStyles count="4">
    <cellStyle name="一般" xfId="0" builtinId="0"/>
    <cellStyle name="千分位" xfId="1" builtinId="3"/>
    <cellStyle name="備註" xfId="3" builtinId="10"/>
    <cellStyle name="標題 3" xfId="2" builtinId="18"/>
  </cellStyles>
  <dxfs count="0"/>
  <tableStyles count="0" defaultTableStyle="TableStyleMedium2" defaultPivotStyle="PivotStyleLight16"/>
  <colors>
    <mruColors>
      <color rgb="FFFF66CC"/>
      <color rgb="FFFF99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kumimoji="0" lang="zh-TW" altLang="en-US" sz="16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+mn-lt"/>
                <a:ea typeface="+mn-ea"/>
              </a:rPr>
              <a:t>年度收支總表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年度收支總表!$E$1</c:f>
              <c:strCache>
                <c:ptCount val="1"/>
                <c:pt idx="0">
                  <c:v>收入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multiLvlStrRef>
              <c:f>年度收支總表!$A$2:$D$29</c:f>
              <c:multiLvlStrCache>
                <c:ptCount val="28"/>
                <c:lvl>
                  <c:pt idx="0">
                    <c:v>薪資</c:v>
                  </c:pt>
                  <c:pt idx="1">
                    <c:v>年終</c:v>
                  </c:pt>
                  <c:pt idx="2">
                    <c:v>績效獎金</c:v>
                  </c:pt>
                  <c:pt idx="3">
                    <c:v>利息</c:v>
                  </c:pt>
                  <c:pt idx="4">
                    <c:v>股息</c:v>
                  </c:pt>
                  <c:pt idx="5">
                    <c:v>著作稿費</c:v>
                  </c:pt>
                  <c:pt idx="6">
                    <c:v>發票</c:v>
                  </c:pt>
                  <c:pt idx="7">
                    <c:v>彩卷</c:v>
                  </c:pt>
                  <c:pt idx="8">
                    <c:v>貸款-房屋</c:v>
                  </c:pt>
                  <c:pt idx="9">
                    <c:v>貸款-車子</c:v>
                  </c:pt>
                  <c:pt idx="10">
                    <c:v>房租</c:v>
                  </c:pt>
                  <c:pt idx="11">
                    <c:v>生活用品</c:v>
                  </c:pt>
                  <c:pt idx="12">
                    <c:v>三餐</c:v>
                  </c:pt>
                  <c:pt idx="13">
                    <c:v>朋友聚餐</c:v>
                  </c:pt>
                  <c:pt idx="14">
                    <c:v>車資</c:v>
                  </c:pt>
                  <c:pt idx="15">
                    <c:v>車險</c:v>
                  </c:pt>
                  <c:pt idx="16">
                    <c:v>瓦斯/燃料</c:v>
                  </c:pt>
                  <c:pt idx="17">
                    <c:v>置裝費</c:v>
                  </c:pt>
                  <c:pt idx="18">
                    <c:v>鞋子</c:v>
                  </c:pt>
                  <c:pt idx="19">
                    <c:v>學費及補習費</c:v>
                  </c:pt>
                  <c:pt idx="20">
                    <c:v>雜誌</c:v>
                  </c:pt>
                  <c:pt idx="21">
                    <c:v>有線電視</c:v>
                  </c:pt>
                  <c:pt idx="22">
                    <c:v>國內旅遊</c:v>
                  </c:pt>
                  <c:pt idx="23">
                    <c:v>出國旅遊</c:v>
                  </c:pt>
                  <c:pt idx="24">
                    <c:v>健身房費用</c:v>
                  </c:pt>
                  <c:pt idx="25">
                    <c:v>醫藥用品</c:v>
                  </c:pt>
                  <c:pt idx="26">
                    <c:v>美容養生</c:v>
                  </c:pt>
                  <c:pt idx="27">
                    <c:v>婚喪禮金</c:v>
                  </c:pt>
                </c:lvl>
                <c:lvl>
                  <c:pt idx="0">
                    <c:v>薪資</c:v>
                  </c:pt>
                  <c:pt idx="1">
                    <c:v>薪資</c:v>
                  </c:pt>
                  <c:pt idx="2">
                    <c:v>薪資</c:v>
                  </c:pt>
                  <c:pt idx="3">
                    <c:v>利息/股息</c:v>
                  </c:pt>
                  <c:pt idx="4">
                    <c:v>利息/股息</c:v>
                  </c:pt>
                  <c:pt idx="5">
                    <c:v>稿費</c:v>
                  </c:pt>
                  <c:pt idx="6">
                    <c:v>雜項</c:v>
                  </c:pt>
                  <c:pt idx="7">
                    <c:v>雜項</c:v>
                  </c:pt>
                  <c:pt idx="8">
                    <c:v>貸款/房租</c:v>
                  </c:pt>
                  <c:pt idx="9">
                    <c:v>貸款/房租</c:v>
                  </c:pt>
                  <c:pt idx="10">
                    <c:v>貸款/房租</c:v>
                  </c:pt>
                  <c:pt idx="11">
                    <c:v>日常用品</c:v>
                  </c:pt>
                  <c:pt idx="12">
                    <c:v>伙食費</c:v>
                  </c:pt>
                  <c:pt idx="13">
                    <c:v>伙食費</c:v>
                  </c:pt>
                  <c:pt idx="14">
                    <c:v>交通費</c:v>
                  </c:pt>
                  <c:pt idx="15">
                    <c:v>交通費</c:v>
                  </c:pt>
                  <c:pt idx="16">
                    <c:v>交通費</c:v>
                  </c:pt>
                  <c:pt idx="17">
                    <c:v>服飾</c:v>
                  </c:pt>
                  <c:pt idx="18">
                    <c:v>服飾</c:v>
                  </c:pt>
                  <c:pt idx="19">
                    <c:v>學習</c:v>
                  </c:pt>
                  <c:pt idx="20">
                    <c:v>文具書報</c:v>
                  </c:pt>
                  <c:pt idx="21">
                    <c:v>娛樂費</c:v>
                  </c:pt>
                  <c:pt idx="22">
                    <c:v>娛樂費</c:v>
                  </c:pt>
                  <c:pt idx="23">
                    <c:v>娛樂費</c:v>
                  </c:pt>
                  <c:pt idx="24">
                    <c:v>娛樂費</c:v>
                  </c:pt>
                  <c:pt idx="25">
                    <c:v>生病醫療</c:v>
                  </c:pt>
                  <c:pt idx="26">
                    <c:v>保養</c:v>
                  </c:pt>
                  <c:pt idx="27">
                    <c:v>雜項</c:v>
                  </c:pt>
                </c:lvl>
                <c:lvl>
                  <c:pt idx="0">
                    <c:v>所得</c:v>
                  </c:pt>
                  <c:pt idx="1">
                    <c:v>所得</c:v>
                  </c:pt>
                  <c:pt idx="2">
                    <c:v>所得</c:v>
                  </c:pt>
                  <c:pt idx="3">
                    <c:v>投資</c:v>
                  </c:pt>
                  <c:pt idx="4">
                    <c:v>投資</c:v>
                  </c:pt>
                  <c:pt idx="5">
                    <c:v>其它</c:v>
                  </c:pt>
                  <c:pt idx="6">
                    <c:v>其它</c:v>
                  </c:pt>
                  <c:pt idx="7">
                    <c:v>其它</c:v>
                  </c:pt>
                  <c:pt idx="8">
                    <c:v>住</c:v>
                  </c:pt>
                  <c:pt idx="9">
                    <c:v>住</c:v>
                  </c:pt>
                  <c:pt idx="10">
                    <c:v>住</c:v>
                  </c:pt>
                  <c:pt idx="11">
                    <c:v>住</c:v>
                  </c:pt>
                  <c:pt idx="12">
                    <c:v>食</c:v>
                  </c:pt>
                  <c:pt idx="13">
                    <c:v>食</c:v>
                  </c:pt>
                  <c:pt idx="14">
                    <c:v>行</c:v>
                  </c:pt>
                  <c:pt idx="15">
                    <c:v>行</c:v>
                  </c:pt>
                  <c:pt idx="16">
                    <c:v>行</c:v>
                  </c:pt>
                  <c:pt idx="17">
                    <c:v>衣</c:v>
                  </c:pt>
                  <c:pt idx="18">
                    <c:v>衣</c:v>
                  </c:pt>
                  <c:pt idx="19">
                    <c:v>育</c:v>
                  </c:pt>
                  <c:pt idx="20">
                    <c:v>育</c:v>
                  </c:pt>
                  <c:pt idx="21">
                    <c:v>樂</c:v>
                  </c:pt>
                  <c:pt idx="22">
                    <c:v>樂</c:v>
                  </c:pt>
                  <c:pt idx="23">
                    <c:v>樂</c:v>
                  </c:pt>
                  <c:pt idx="24">
                    <c:v>樂</c:v>
                  </c:pt>
                  <c:pt idx="25">
                    <c:v>保健</c:v>
                  </c:pt>
                  <c:pt idx="26">
                    <c:v>保健</c:v>
                  </c:pt>
                  <c:pt idx="27">
                    <c:v>其他</c:v>
                  </c:pt>
                </c:lvl>
                <c:lvl>
                  <c:pt idx="0">
                    <c:v>收</c:v>
                  </c:pt>
                  <c:pt idx="1">
                    <c:v>收</c:v>
                  </c:pt>
                  <c:pt idx="2">
                    <c:v>收</c:v>
                  </c:pt>
                  <c:pt idx="3">
                    <c:v>收</c:v>
                  </c:pt>
                  <c:pt idx="4">
                    <c:v>收</c:v>
                  </c:pt>
                  <c:pt idx="5">
                    <c:v>收</c:v>
                  </c:pt>
                  <c:pt idx="6">
                    <c:v>收</c:v>
                  </c:pt>
                  <c:pt idx="7">
                    <c:v>收</c:v>
                  </c:pt>
                  <c:pt idx="8">
                    <c:v>支</c:v>
                  </c:pt>
                  <c:pt idx="9">
                    <c:v>支</c:v>
                  </c:pt>
                  <c:pt idx="10">
                    <c:v>支</c:v>
                  </c:pt>
                  <c:pt idx="11">
                    <c:v>支</c:v>
                  </c:pt>
                  <c:pt idx="12">
                    <c:v>支</c:v>
                  </c:pt>
                  <c:pt idx="13">
                    <c:v>支</c:v>
                  </c:pt>
                  <c:pt idx="14">
                    <c:v>支</c:v>
                  </c:pt>
                  <c:pt idx="15">
                    <c:v>支</c:v>
                  </c:pt>
                  <c:pt idx="16">
                    <c:v>支</c:v>
                  </c:pt>
                  <c:pt idx="17">
                    <c:v>支</c:v>
                  </c:pt>
                  <c:pt idx="18">
                    <c:v>支</c:v>
                  </c:pt>
                  <c:pt idx="19">
                    <c:v>支</c:v>
                  </c:pt>
                  <c:pt idx="20">
                    <c:v>支</c:v>
                  </c:pt>
                  <c:pt idx="21">
                    <c:v>支</c:v>
                  </c:pt>
                  <c:pt idx="22">
                    <c:v>支</c:v>
                  </c:pt>
                  <c:pt idx="23">
                    <c:v>支</c:v>
                  </c:pt>
                  <c:pt idx="24">
                    <c:v>支</c:v>
                  </c:pt>
                  <c:pt idx="25">
                    <c:v>支</c:v>
                  </c:pt>
                  <c:pt idx="26">
                    <c:v>支</c:v>
                  </c:pt>
                  <c:pt idx="27">
                    <c:v>支</c:v>
                  </c:pt>
                </c:lvl>
              </c:multiLvlStrCache>
            </c:multiLvlStrRef>
          </c:cat>
          <c:val>
            <c:numRef>
              <c:f>年度收支總表!$E$2:$E$29</c:f>
              <c:numCache>
                <c:formatCode>_-* #,##0_-;\-* #,##0_-;_-* "-"??_-;_-@_-</c:formatCode>
                <c:ptCount val="28"/>
                <c:pt idx="0">
                  <c:v>600000</c:v>
                </c:pt>
                <c:pt idx="1">
                  <c:v>75000</c:v>
                </c:pt>
                <c:pt idx="2">
                  <c:v>50000</c:v>
                </c:pt>
                <c:pt idx="3">
                  <c:v>120000</c:v>
                </c:pt>
                <c:pt idx="4">
                  <c:v>120000</c:v>
                </c:pt>
                <c:pt idx="5">
                  <c:v>72000</c:v>
                </c:pt>
                <c:pt idx="6">
                  <c:v>6000</c:v>
                </c:pt>
                <c:pt idx="7">
                  <c:v>6000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0-400C-851B-C9D1511F2987}"/>
            </c:ext>
          </c:extLst>
        </c:ser>
        <c:ser>
          <c:idx val="1"/>
          <c:order val="1"/>
          <c:tx>
            <c:strRef>
              <c:f>年度收支總表!$F$1</c:f>
              <c:strCache>
                <c:ptCount val="1"/>
                <c:pt idx="0">
                  <c:v>支出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multiLvlStrRef>
              <c:f>年度收支總表!$A$2:$D$29</c:f>
              <c:multiLvlStrCache>
                <c:ptCount val="28"/>
                <c:lvl>
                  <c:pt idx="0">
                    <c:v>薪資</c:v>
                  </c:pt>
                  <c:pt idx="1">
                    <c:v>年終</c:v>
                  </c:pt>
                  <c:pt idx="2">
                    <c:v>績效獎金</c:v>
                  </c:pt>
                  <c:pt idx="3">
                    <c:v>利息</c:v>
                  </c:pt>
                  <c:pt idx="4">
                    <c:v>股息</c:v>
                  </c:pt>
                  <c:pt idx="5">
                    <c:v>著作稿費</c:v>
                  </c:pt>
                  <c:pt idx="6">
                    <c:v>發票</c:v>
                  </c:pt>
                  <c:pt idx="7">
                    <c:v>彩卷</c:v>
                  </c:pt>
                  <c:pt idx="8">
                    <c:v>貸款-房屋</c:v>
                  </c:pt>
                  <c:pt idx="9">
                    <c:v>貸款-車子</c:v>
                  </c:pt>
                  <c:pt idx="10">
                    <c:v>房租</c:v>
                  </c:pt>
                  <c:pt idx="11">
                    <c:v>生活用品</c:v>
                  </c:pt>
                  <c:pt idx="12">
                    <c:v>三餐</c:v>
                  </c:pt>
                  <c:pt idx="13">
                    <c:v>朋友聚餐</c:v>
                  </c:pt>
                  <c:pt idx="14">
                    <c:v>車資</c:v>
                  </c:pt>
                  <c:pt idx="15">
                    <c:v>車險</c:v>
                  </c:pt>
                  <c:pt idx="16">
                    <c:v>瓦斯/燃料</c:v>
                  </c:pt>
                  <c:pt idx="17">
                    <c:v>置裝費</c:v>
                  </c:pt>
                  <c:pt idx="18">
                    <c:v>鞋子</c:v>
                  </c:pt>
                  <c:pt idx="19">
                    <c:v>學費及補習費</c:v>
                  </c:pt>
                  <c:pt idx="20">
                    <c:v>雜誌</c:v>
                  </c:pt>
                  <c:pt idx="21">
                    <c:v>有線電視</c:v>
                  </c:pt>
                  <c:pt idx="22">
                    <c:v>國內旅遊</c:v>
                  </c:pt>
                  <c:pt idx="23">
                    <c:v>出國旅遊</c:v>
                  </c:pt>
                  <c:pt idx="24">
                    <c:v>健身房費用</c:v>
                  </c:pt>
                  <c:pt idx="25">
                    <c:v>醫藥用品</c:v>
                  </c:pt>
                  <c:pt idx="26">
                    <c:v>美容養生</c:v>
                  </c:pt>
                  <c:pt idx="27">
                    <c:v>婚喪禮金</c:v>
                  </c:pt>
                </c:lvl>
                <c:lvl>
                  <c:pt idx="0">
                    <c:v>薪資</c:v>
                  </c:pt>
                  <c:pt idx="1">
                    <c:v>薪資</c:v>
                  </c:pt>
                  <c:pt idx="2">
                    <c:v>薪資</c:v>
                  </c:pt>
                  <c:pt idx="3">
                    <c:v>利息/股息</c:v>
                  </c:pt>
                  <c:pt idx="4">
                    <c:v>利息/股息</c:v>
                  </c:pt>
                  <c:pt idx="5">
                    <c:v>稿費</c:v>
                  </c:pt>
                  <c:pt idx="6">
                    <c:v>雜項</c:v>
                  </c:pt>
                  <c:pt idx="7">
                    <c:v>雜項</c:v>
                  </c:pt>
                  <c:pt idx="8">
                    <c:v>貸款/房租</c:v>
                  </c:pt>
                  <c:pt idx="9">
                    <c:v>貸款/房租</c:v>
                  </c:pt>
                  <c:pt idx="10">
                    <c:v>貸款/房租</c:v>
                  </c:pt>
                  <c:pt idx="11">
                    <c:v>日常用品</c:v>
                  </c:pt>
                  <c:pt idx="12">
                    <c:v>伙食費</c:v>
                  </c:pt>
                  <c:pt idx="13">
                    <c:v>伙食費</c:v>
                  </c:pt>
                  <c:pt idx="14">
                    <c:v>交通費</c:v>
                  </c:pt>
                  <c:pt idx="15">
                    <c:v>交通費</c:v>
                  </c:pt>
                  <c:pt idx="16">
                    <c:v>交通費</c:v>
                  </c:pt>
                  <c:pt idx="17">
                    <c:v>服飾</c:v>
                  </c:pt>
                  <c:pt idx="18">
                    <c:v>服飾</c:v>
                  </c:pt>
                  <c:pt idx="19">
                    <c:v>學習</c:v>
                  </c:pt>
                  <c:pt idx="20">
                    <c:v>文具書報</c:v>
                  </c:pt>
                  <c:pt idx="21">
                    <c:v>娛樂費</c:v>
                  </c:pt>
                  <c:pt idx="22">
                    <c:v>娛樂費</c:v>
                  </c:pt>
                  <c:pt idx="23">
                    <c:v>娛樂費</c:v>
                  </c:pt>
                  <c:pt idx="24">
                    <c:v>娛樂費</c:v>
                  </c:pt>
                  <c:pt idx="25">
                    <c:v>生病醫療</c:v>
                  </c:pt>
                  <c:pt idx="26">
                    <c:v>保養</c:v>
                  </c:pt>
                  <c:pt idx="27">
                    <c:v>雜項</c:v>
                  </c:pt>
                </c:lvl>
                <c:lvl>
                  <c:pt idx="0">
                    <c:v>所得</c:v>
                  </c:pt>
                  <c:pt idx="1">
                    <c:v>所得</c:v>
                  </c:pt>
                  <c:pt idx="2">
                    <c:v>所得</c:v>
                  </c:pt>
                  <c:pt idx="3">
                    <c:v>投資</c:v>
                  </c:pt>
                  <c:pt idx="4">
                    <c:v>投資</c:v>
                  </c:pt>
                  <c:pt idx="5">
                    <c:v>其它</c:v>
                  </c:pt>
                  <c:pt idx="6">
                    <c:v>其它</c:v>
                  </c:pt>
                  <c:pt idx="7">
                    <c:v>其它</c:v>
                  </c:pt>
                  <c:pt idx="8">
                    <c:v>住</c:v>
                  </c:pt>
                  <c:pt idx="9">
                    <c:v>住</c:v>
                  </c:pt>
                  <c:pt idx="10">
                    <c:v>住</c:v>
                  </c:pt>
                  <c:pt idx="11">
                    <c:v>住</c:v>
                  </c:pt>
                  <c:pt idx="12">
                    <c:v>食</c:v>
                  </c:pt>
                  <c:pt idx="13">
                    <c:v>食</c:v>
                  </c:pt>
                  <c:pt idx="14">
                    <c:v>行</c:v>
                  </c:pt>
                  <c:pt idx="15">
                    <c:v>行</c:v>
                  </c:pt>
                  <c:pt idx="16">
                    <c:v>行</c:v>
                  </c:pt>
                  <c:pt idx="17">
                    <c:v>衣</c:v>
                  </c:pt>
                  <c:pt idx="18">
                    <c:v>衣</c:v>
                  </c:pt>
                  <c:pt idx="19">
                    <c:v>育</c:v>
                  </c:pt>
                  <c:pt idx="20">
                    <c:v>育</c:v>
                  </c:pt>
                  <c:pt idx="21">
                    <c:v>樂</c:v>
                  </c:pt>
                  <c:pt idx="22">
                    <c:v>樂</c:v>
                  </c:pt>
                  <c:pt idx="23">
                    <c:v>樂</c:v>
                  </c:pt>
                  <c:pt idx="24">
                    <c:v>樂</c:v>
                  </c:pt>
                  <c:pt idx="25">
                    <c:v>保健</c:v>
                  </c:pt>
                  <c:pt idx="26">
                    <c:v>保健</c:v>
                  </c:pt>
                  <c:pt idx="27">
                    <c:v>其他</c:v>
                  </c:pt>
                </c:lvl>
                <c:lvl>
                  <c:pt idx="0">
                    <c:v>收</c:v>
                  </c:pt>
                  <c:pt idx="1">
                    <c:v>收</c:v>
                  </c:pt>
                  <c:pt idx="2">
                    <c:v>收</c:v>
                  </c:pt>
                  <c:pt idx="3">
                    <c:v>收</c:v>
                  </c:pt>
                  <c:pt idx="4">
                    <c:v>收</c:v>
                  </c:pt>
                  <c:pt idx="5">
                    <c:v>收</c:v>
                  </c:pt>
                  <c:pt idx="6">
                    <c:v>收</c:v>
                  </c:pt>
                  <c:pt idx="7">
                    <c:v>收</c:v>
                  </c:pt>
                  <c:pt idx="8">
                    <c:v>支</c:v>
                  </c:pt>
                  <c:pt idx="9">
                    <c:v>支</c:v>
                  </c:pt>
                  <c:pt idx="10">
                    <c:v>支</c:v>
                  </c:pt>
                  <c:pt idx="11">
                    <c:v>支</c:v>
                  </c:pt>
                  <c:pt idx="12">
                    <c:v>支</c:v>
                  </c:pt>
                  <c:pt idx="13">
                    <c:v>支</c:v>
                  </c:pt>
                  <c:pt idx="14">
                    <c:v>支</c:v>
                  </c:pt>
                  <c:pt idx="15">
                    <c:v>支</c:v>
                  </c:pt>
                  <c:pt idx="16">
                    <c:v>支</c:v>
                  </c:pt>
                  <c:pt idx="17">
                    <c:v>支</c:v>
                  </c:pt>
                  <c:pt idx="18">
                    <c:v>支</c:v>
                  </c:pt>
                  <c:pt idx="19">
                    <c:v>支</c:v>
                  </c:pt>
                  <c:pt idx="20">
                    <c:v>支</c:v>
                  </c:pt>
                  <c:pt idx="21">
                    <c:v>支</c:v>
                  </c:pt>
                  <c:pt idx="22">
                    <c:v>支</c:v>
                  </c:pt>
                  <c:pt idx="23">
                    <c:v>支</c:v>
                  </c:pt>
                  <c:pt idx="24">
                    <c:v>支</c:v>
                  </c:pt>
                  <c:pt idx="25">
                    <c:v>支</c:v>
                  </c:pt>
                  <c:pt idx="26">
                    <c:v>支</c:v>
                  </c:pt>
                  <c:pt idx="27">
                    <c:v>支</c:v>
                  </c:pt>
                </c:lvl>
              </c:multiLvlStrCache>
            </c:multiLvlStrRef>
          </c:cat>
          <c:val>
            <c:numRef>
              <c:f>年度收支總表!$F$2:$F$29</c:f>
              <c:numCache>
                <c:formatCode>_-* #,##0_-;\-* #,##0_-;_-* "-"??_-;_-@_-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240000</c:v>
                </c:pt>
                <c:pt idx="9">
                  <c:v>60000</c:v>
                </c:pt>
                <c:pt idx="10">
                  <c:v>120000</c:v>
                </c:pt>
                <c:pt idx="11">
                  <c:v>36000</c:v>
                </c:pt>
                <c:pt idx="12">
                  <c:v>96000</c:v>
                </c:pt>
                <c:pt idx="13">
                  <c:v>12000</c:v>
                </c:pt>
                <c:pt idx="14">
                  <c:v>18000</c:v>
                </c:pt>
                <c:pt idx="15">
                  <c:v>2400</c:v>
                </c:pt>
                <c:pt idx="16">
                  <c:v>18000</c:v>
                </c:pt>
                <c:pt idx="17">
                  <c:v>24000</c:v>
                </c:pt>
                <c:pt idx="18">
                  <c:v>6000</c:v>
                </c:pt>
                <c:pt idx="19">
                  <c:v>12000</c:v>
                </c:pt>
                <c:pt idx="20">
                  <c:v>6000</c:v>
                </c:pt>
                <c:pt idx="21">
                  <c:v>6000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6000</c:v>
                </c:pt>
                <c:pt idx="26">
                  <c:v>36000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0-400C-851B-C9D1511F2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20443376"/>
        <c:axId val="720428816"/>
      </c:barChart>
      <c:catAx>
        <c:axId val="720443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vert="horz" wrap="square" anchor="t" anchorCtr="0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720428816"/>
        <c:crosses val="autoZero"/>
        <c:auto val="0"/>
        <c:lblAlgn val="ctr"/>
        <c:lblOffset val="100"/>
        <c:noMultiLvlLbl val="0"/>
      </c:catAx>
      <c:valAx>
        <c:axId val="720428816"/>
        <c:scaling>
          <c:orientation val="minMax"/>
        </c:scaling>
        <c:delete val="0"/>
        <c:axPos val="t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72044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 b="1"/>
              <a:t>收支統計圖</a:t>
            </a:r>
            <a:endParaRPr lang="en-US" altLang="zh-TW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年度收支總表!$E$1:$G$1</c:f>
              <c:strCache>
                <c:ptCount val="3"/>
                <c:pt idx="0">
                  <c:v>收入</c:v>
                </c:pt>
                <c:pt idx="1">
                  <c:v>支出</c:v>
                </c:pt>
                <c:pt idx="2">
                  <c:v>餘額</c:v>
                </c:pt>
              </c:strCache>
            </c:strRef>
          </c:cat>
          <c:val>
            <c:numRef>
              <c:f>年度收支總表!$E$30:$G$30</c:f>
              <c:numCache>
                <c:formatCode>_-* #,##0_-;\-* #,##0_-;_-* "-"??_-;_-@_-</c:formatCode>
                <c:ptCount val="3"/>
                <c:pt idx="0">
                  <c:v>1049000</c:v>
                </c:pt>
                <c:pt idx="1">
                  <c:v>698400</c:v>
                </c:pt>
                <c:pt idx="2">
                  <c:v>350600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4-450D-AD4B-78BD8247503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25000"/>
            <a:lumOff val="7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25000"/>
            <a:lumOff val="7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25000"/>
            <a:lumOff val="7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cap="all" spc="15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68036</xdr:colOff>
      <xdr:row>1</xdr:row>
      <xdr:rowOff>27215</xdr:rowOff>
    </xdr:from>
    <xdr:to>
      <xdr:col>23</xdr:col>
      <xdr:colOff>150322</xdr:colOff>
      <xdr:row>31</xdr:row>
      <xdr:rowOff>117300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1AE017DE-8794-473A-9A1C-3CF87EACD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68035</xdr:colOff>
      <xdr:row>16</xdr:row>
      <xdr:rowOff>68037</xdr:rowOff>
    </xdr:from>
    <xdr:to>
      <xdr:col>22</xdr:col>
      <xdr:colOff>402321</xdr:colOff>
      <xdr:row>29</xdr:row>
      <xdr:rowOff>183066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09751A6D-F473-4A45-B21F-0C1572942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F0527-C980-4512-92AB-9879E4CF9EAB}">
  <sheetPr>
    <tabColor rgb="FF92D050"/>
  </sheetPr>
  <dimension ref="A1:H12"/>
  <sheetViews>
    <sheetView workbookViewId="0">
      <selection activeCell="E12" sqref="E12"/>
    </sheetView>
  </sheetViews>
  <sheetFormatPr defaultRowHeight="16.75"/>
  <cols>
    <col min="1" max="1" width="14.4609375" bestFit="1" customWidth="1"/>
    <col min="2" max="2" width="10.4609375" bestFit="1" customWidth="1"/>
    <col min="3" max="8" width="9.765625" customWidth="1"/>
  </cols>
  <sheetData>
    <row r="1" spans="1:8">
      <c r="A1" t="s">
        <v>10</v>
      </c>
      <c r="B1">
        <v>65</v>
      </c>
    </row>
    <row r="2" spans="1:8">
      <c r="B2" t="s">
        <v>11</v>
      </c>
      <c r="C2">
        <v>25000</v>
      </c>
      <c r="D2">
        <v>30000</v>
      </c>
      <c r="E2">
        <v>35000</v>
      </c>
      <c r="F2">
        <v>40000</v>
      </c>
      <c r="G2">
        <v>45000</v>
      </c>
      <c r="H2">
        <v>50000</v>
      </c>
    </row>
    <row r="3" spans="1:8">
      <c r="A3" t="s">
        <v>67</v>
      </c>
    </row>
    <row r="4" spans="1:8">
      <c r="A4">
        <v>20</v>
      </c>
      <c r="C4" s="1">
        <f t="shared" ref="C4:H12" si="0">($B$1-$A4)*12*C$2</f>
        <v>13500000</v>
      </c>
      <c r="D4" s="1">
        <f t="shared" si="0"/>
        <v>16200000</v>
      </c>
      <c r="E4" s="1">
        <f t="shared" si="0"/>
        <v>18900000</v>
      </c>
      <c r="F4" s="1">
        <f t="shared" si="0"/>
        <v>21600000</v>
      </c>
      <c r="G4" s="1">
        <f t="shared" si="0"/>
        <v>24300000</v>
      </c>
      <c r="H4" s="1">
        <f t="shared" si="0"/>
        <v>27000000</v>
      </c>
    </row>
    <row r="5" spans="1:8">
      <c r="A5">
        <v>25</v>
      </c>
      <c r="C5" s="1">
        <f t="shared" si="0"/>
        <v>12000000</v>
      </c>
      <c r="D5" s="1">
        <f t="shared" si="0"/>
        <v>14400000</v>
      </c>
      <c r="E5" s="1">
        <f t="shared" si="0"/>
        <v>16800000</v>
      </c>
      <c r="F5" s="1">
        <f t="shared" si="0"/>
        <v>19200000</v>
      </c>
      <c r="G5" s="1">
        <f t="shared" si="0"/>
        <v>21600000</v>
      </c>
      <c r="H5" s="1">
        <f t="shared" si="0"/>
        <v>24000000</v>
      </c>
    </row>
    <row r="6" spans="1:8">
      <c r="A6">
        <v>30</v>
      </c>
      <c r="C6" s="1">
        <f t="shared" si="0"/>
        <v>10500000</v>
      </c>
      <c r="D6" s="1">
        <f t="shared" si="0"/>
        <v>12600000</v>
      </c>
      <c r="E6" s="1">
        <f t="shared" si="0"/>
        <v>14700000</v>
      </c>
      <c r="F6" s="1">
        <f t="shared" si="0"/>
        <v>16800000</v>
      </c>
      <c r="G6" s="1">
        <f t="shared" si="0"/>
        <v>18900000</v>
      </c>
      <c r="H6" s="1">
        <f t="shared" si="0"/>
        <v>21000000</v>
      </c>
    </row>
    <row r="7" spans="1:8">
      <c r="A7">
        <v>35</v>
      </c>
      <c r="C7" s="1">
        <f t="shared" si="0"/>
        <v>9000000</v>
      </c>
      <c r="D7" s="1">
        <f t="shared" si="0"/>
        <v>10800000</v>
      </c>
      <c r="E7" s="1">
        <f t="shared" si="0"/>
        <v>12600000</v>
      </c>
      <c r="F7" s="1">
        <f t="shared" si="0"/>
        <v>14400000</v>
      </c>
      <c r="G7" s="1">
        <f t="shared" si="0"/>
        <v>16200000</v>
      </c>
      <c r="H7" s="1">
        <f t="shared" si="0"/>
        <v>18000000</v>
      </c>
    </row>
    <row r="8" spans="1:8">
      <c r="A8">
        <v>40</v>
      </c>
      <c r="C8" s="1">
        <f t="shared" si="0"/>
        <v>7500000</v>
      </c>
      <c r="D8" s="1">
        <f t="shared" si="0"/>
        <v>9000000</v>
      </c>
      <c r="E8" s="1">
        <f t="shared" si="0"/>
        <v>10500000</v>
      </c>
      <c r="F8" s="1">
        <f t="shared" si="0"/>
        <v>12000000</v>
      </c>
      <c r="G8" s="1">
        <f t="shared" si="0"/>
        <v>13500000</v>
      </c>
      <c r="H8" s="1">
        <f t="shared" si="0"/>
        <v>15000000</v>
      </c>
    </row>
    <row r="9" spans="1:8">
      <c r="A9">
        <v>45</v>
      </c>
      <c r="C9" s="1">
        <f t="shared" si="0"/>
        <v>6000000</v>
      </c>
      <c r="D9" s="1">
        <f t="shared" si="0"/>
        <v>7200000</v>
      </c>
      <c r="E9" s="1">
        <f t="shared" si="0"/>
        <v>8400000</v>
      </c>
      <c r="F9" s="1">
        <f t="shared" si="0"/>
        <v>9600000</v>
      </c>
      <c r="G9" s="1">
        <f t="shared" si="0"/>
        <v>10800000</v>
      </c>
      <c r="H9" s="1">
        <f t="shared" si="0"/>
        <v>12000000</v>
      </c>
    </row>
    <row r="10" spans="1:8">
      <c r="A10">
        <v>50</v>
      </c>
      <c r="C10" s="1">
        <f t="shared" si="0"/>
        <v>4500000</v>
      </c>
      <c r="D10" s="1">
        <f t="shared" si="0"/>
        <v>5400000</v>
      </c>
      <c r="E10" s="1">
        <f t="shared" si="0"/>
        <v>6300000</v>
      </c>
      <c r="F10" s="1">
        <f t="shared" si="0"/>
        <v>7200000</v>
      </c>
      <c r="G10" s="1">
        <f t="shared" si="0"/>
        <v>8100000</v>
      </c>
      <c r="H10" s="1">
        <f t="shared" si="0"/>
        <v>9000000</v>
      </c>
    </row>
    <row r="11" spans="1:8">
      <c r="A11">
        <v>55</v>
      </c>
      <c r="C11" s="1">
        <f t="shared" si="0"/>
        <v>3000000</v>
      </c>
      <c r="D11" s="1">
        <f t="shared" si="0"/>
        <v>3600000</v>
      </c>
      <c r="E11" s="1">
        <f t="shared" si="0"/>
        <v>4200000</v>
      </c>
      <c r="F11" s="1">
        <f t="shared" si="0"/>
        <v>4800000</v>
      </c>
      <c r="G11" s="1">
        <f t="shared" si="0"/>
        <v>5400000</v>
      </c>
      <c r="H11" s="1">
        <f t="shared" si="0"/>
        <v>6000000</v>
      </c>
    </row>
    <row r="12" spans="1:8">
      <c r="A12">
        <v>60</v>
      </c>
      <c r="C12" s="1">
        <f t="shared" si="0"/>
        <v>1500000</v>
      </c>
      <c r="D12" s="1">
        <f t="shared" si="0"/>
        <v>1800000</v>
      </c>
      <c r="E12" s="1">
        <f t="shared" si="0"/>
        <v>2100000</v>
      </c>
      <c r="F12" s="1">
        <f t="shared" si="0"/>
        <v>2400000</v>
      </c>
      <c r="G12" s="1">
        <f t="shared" si="0"/>
        <v>2700000</v>
      </c>
      <c r="H12" s="1">
        <f t="shared" si="0"/>
        <v>3000000</v>
      </c>
    </row>
  </sheetData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CC"/>
  </sheetPr>
  <dimension ref="A1:H31"/>
  <sheetViews>
    <sheetView workbookViewId="0">
      <selection activeCell="D13" sqref="D13"/>
    </sheetView>
  </sheetViews>
  <sheetFormatPr defaultRowHeight="16.75"/>
  <cols>
    <col min="1" max="1" width="5.23046875" bestFit="1" customWidth="1"/>
    <col min="2" max="2" width="6.23046875" customWidth="1"/>
    <col min="3" max="3" width="12.3046875" customWidth="1"/>
    <col min="4" max="4" width="14.69140625" customWidth="1"/>
    <col min="5" max="6" width="10.765625" bestFit="1" customWidth="1"/>
  </cols>
  <sheetData>
    <row r="1" spans="1:8">
      <c r="A1" s="21" t="s">
        <v>12</v>
      </c>
      <c r="B1" s="21" t="s">
        <v>16</v>
      </c>
      <c r="C1" s="21" t="s">
        <v>23</v>
      </c>
      <c r="D1" s="21" t="s">
        <v>5</v>
      </c>
      <c r="E1" s="21" t="s">
        <v>0</v>
      </c>
      <c r="F1" s="21" t="s">
        <v>1</v>
      </c>
      <c r="G1" s="22" t="s">
        <v>51</v>
      </c>
      <c r="H1" s="22" t="s">
        <v>46</v>
      </c>
    </row>
    <row r="2" spans="1:8">
      <c r="A2" s="2" t="s">
        <v>13</v>
      </c>
      <c r="B2" s="2" t="s">
        <v>38</v>
      </c>
      <c r="C2" s="3" t="s">
        <v>31</v>
      </c>
      <c r="D2" s="3" t="s">
        <v>31</v>
      </c>
      <c r="E2" s="17">
        <v>50000</v>
      </c>
      <c r="F2" s="17"/>
      <c r="G2" s="17"/>
      <c r="H2" s="4"/>
    </row>
    <row r="3" spans="1:8">
      <c r="A3" s="2" t="s">
        <v>13</v>
      </c>
      <c r="B3" s="2" t="s">
        <v>38</v>
      </c>
      <c r="C3" s="3" t="s">
        <v>31</v>
      </c>
      <c r="D3" s="2" t="s">
        <v>37</v>
      </c>
      <c r="E3" s="17"/>
      <c r="F3" s="17"/>
      <c r="G3" s="17"/>
      <c r="H3" s="4"/>
    </row>
    <row r="4" spans="1:8">
      <c r="A4" s="2" t="s">
        <v>13</v>
      </c>
      <c r="B4" s="2" t="s">
        <v>38</v>
      </c>
      <c r="C4" s="3" t="s">
        <v>31</v>
      </c>
      <c r="D4" s="2" t="s">
        <v>9</v>
      </c>
      <c r="E4" s="17"/>
      <c r="F4" s="17"/>
      <c r="G4" s="17"/>
      <c r="H4" s="4"/>
    </row>
    <row r="5" spans="1:8">
      <c r="A5" s="2" t="s">
        <v>13</v>
      </c>
      <c r="B5" s="2" t="s">
        <v>35</v>
      </c>
      <c r="C5" s="3" t="s">
        <v>33</v>
      </c>
      <c r="D5" s="3" t="s">
        <v>44</v>
      </c>
      <c r="E5" s="17">
        <v>10000</v>
      </c>
      <c r="F5" s="17"/>
      <c r="G5" s="17"/>
      <c r="H5" s="4"/>
    </row>
    <row r="6" spans="1:8">
      <c r="A6" s="2" t="s">
        <v>13</v>
      </c>
      <c r="B6" s="2" t="s">
        <v>35</v>
      </c>
      <c r="C6" s="3" t="s">
        <v>33</v>
      </c>
      <c r="D6" s="3" t="s">
        <v>45</v>
      </c>
      <c r="E6" s="17">
        <v>10000</v>
      </c>
      <c r="F6" s="17"/>
      <c r="G6" s="17"/>
      <c r="H6" s="4"/>
    </row>
    <row r="7" spans="1:8">
      <c r="A7" s="2" t="s">
        <v>13</v>
      </c>
      <c r="B7" s="2" t="s">
        <v>32</v>
      </c>
      <c r="C7" s="2" t="s">
        <v>4</v>
      </c>
      <c r="D7" s="2" t="s">
        <v>36</v>
      </c>
      <c r="E7" s="17">
        <v>6000</v>
      </c>
      <c r="F7" s="17"/>
      <c r="G7" s="17"/>
      <c r="H7" s="4"/>
    </row>
    <row r="8" spans="1:8">
      <c r="A8" s="2" t="s">
        <v>13</v>
      </c>
      <c r="B8" s="2" t="s">
        <v>32</v>
      </c>
      <c r="C8" s="3" t="s">
        <v>34</v>
      </c>
      <c r="D8" s="2" t="s">
        <v>39</v>
      </c>
      <c r="E8" s="17">
        <v>500</v>
      </c>
      <c r="F8" s="17"/>
      <c r="G8" s="17"/>
      <c r="H8" s="4"/>
    </row>
    <row r="9" spans="1:8" ht="17.149999999999999" thickBot="1">
      <c r="A9" s="9" t="s">
        <v>13</v>
      </c>
      <c r="B9" s="9" t="s">
        <v>32</v>
      </c>
      <c r="C9" s="10" t="s">
        <v>34</v>
      </c>
      <c r="D9" s="9" t="s">
        <v>40</v>
      </c>
      <c r="E9" s="18">
        <v>500</v>
      </c>
      <c r="F9" s="18"/>
      <c r="G9" s="18"/>
      <c r="H9" s="11"/>
    </row>
    <row r="10" spans="1:8">
      <c r="A10" s="2" t="s">
        <v>15</v>
      </c>
      <c r="B10" s="2" t="s">
        <v>22</v>
      </c>
      <c r="C10" s="3" t="s">
        <v>24</v>
      </c>
      <c r="D10" s="3" t="s">
        <v>59</v>
      </c>
      <c r="E10" s="17"/>
      <c r="F10" s="17">
        <v>20000</v>
      </c>
      <c r="G10" s="17"/>
      <c r="H10" s="4"/>
    </row>
    <row r="11" spans="1:8">
      <c r="A11" s="6" t="s">
        <v>15</v>
      </c>
      <c r="B11" s="6" t="s">
        <v>22</v>
      </c>
      <c r="C11" s="7" t="s">
        <v>29</v>
      </c>
      <c r="D11" s="3" t="s">
        <v>60</v>
      </c>
      <c r="E11" s="17"/>
      <c r="F11" s="17">
        <v>5000</v>
      </c>
      <c r="G11" s="17"/>
      <c r="H11" s="8"/>
    </row>
    <row r="12" spans="1:8">
      <c r="A12" s="6" t="s">
        <v>15</v>
      </c>
      <c r="B12" s="6" t="s">
        <v>22</v>
      </c>
      <c r="C12" s="7" t="s">
        <v>29</v>
      </c>
      <c r="D12" s="7" t="s">
        <v>30</v>
      </c>
      <c r="E12" s="17"/>
      <c r="F12" s="17">
        <v>10000</v>
      </c>
      <c r="G12" s="17"/>
      <c r="H12" s="8"/>
    </row>
    <row r="13" spans="1:8">
      <c r="A13" s="6" t="s">
        <v>15</v>
      </c>
      <c r="B13" s="6" t="s">
        <v>22</v>
      </c>
      <c r="C13" s="7" t="s">
        <v>49</v>
      </c>
      <c r="D13" s="7" t="s">
        <v>50</v>
      </c>
      <c r="E13" s="17"/>
      <c r="F13" s="17">
        <v>3000</v>
      </c>
      <c r="G13" s="17"/>
      <c r="H13" s="8"/>
    </row>
    <row r="14" spans="1:8">
      <c r="A14" s="6" t="s">
        <v>15</v>
      </c>
      <c r="B14" s="6" t="s">
        <v>17</v>
      </c>
      <c r="C14" s="6" t="s">
        <v>2</v>
      </c>
      <c r="D14" s="6" t="s">
        <v>41</v>
      </c>
      <c r="E14" s="19"/>
      <c r="F14" s="17">
        <v>8000</v>
      </c>
      <c r="G14" s="17"/>
      <c r="H14" s="8"/>
    </row>
    <row r="15" spans="1:8">
      <c r="A15" s="6" t="s">
        <v>15</v>
      </c>
      <c r="B15" s="6" t="s">
        <v>17</v>
      </c>
      <c r="C15" s="6" t="s">
        <v>2</v>
      </c>
      <c r="D15" s="6" t="s">
        <v>56</v>
      </c>
      <c r="E15" s="19"/>
      <c r="F15" s="17">
        <v>1000</v>
      </c>
      <c r="G15" s="17"/>
      <c r="H15" s="8"/>
    </row>
    <row r="16" spans="1:8">
      <c r="A16" s="6" t="s">
        <v>15</v>
      </c>
      <c r="B16" s="6" t="s">
        <v>18</v>
      </c>
      <c r="C16" s="6" t="s">
        <v>3</v>
      </c>
      <c r="D16" s="7" t="s">
        <v>55</v>
      </c>
      <c r="E16" s="19"/>
      <c r="F16" s="17">
        <v>1500</v>
      </c>
      <c r="G16" s="17"/>
      <c r="H16" s="8"/>
    </row>
    <row r="17" spans="1:8">
      <c r="A17" s="6" t="s">
        <v>15</v>
      </c>
      <c r="B17" s="6" t="s">
        <v>18</v>
      </c>
      <c r="C17" s="6" t="s">
        <v>3</v>
      </c>
      <c r="D17" s="6" t="s">
        <v>54</v>
      </c>
      <c r="E17" s="19"/>
      <c r="F17" s="17">
        <v>200</v>
      </c>
      <c r="G17" s="17"/>
      <c r="H17" s="8"/>
    </row>
    <row r="18" spans="1:8">
      <c r="A18" s="6" t="s">
        <v>15</v>
      </c>
      <c r="B18" s="6" t="s">
        <v>18</v>
      </c>
      <c r="C18" s="6" t="s">
        <v>3</v>
      </c>
      <c r="D18" s="7" t="s">
        <v>25</v>
      </c>
      <c r="E18" s="19"/>
      <c r="F18" s="17">
        <v>1500</v>
      </c>
      <c r="G18" s="17"/>
      <c r="H18" s="8"/>
    </row>
    <row r="19" spans="1:8">
      <c r="A19" s="6" t="s">
        <v>15</v>
      </c>
      <c r="B19" s="6" t="s">
        <v>19</v>
      </c>
      <c r="C19" s="7" t="s">
        <v>57</v>
      </c>
      <c r="D19" s="6" t="s">
        <v>6</v>
      </c>
      <c r="E19" s="19"/>
      <c r="F19" s="17">
        <v>2000</v>
      </c>
      <c r="G19" s="17"/>
      <c r="H19" s="8"/>
    </row>
    <row r="20" spans="1:8">
      <c r="A20" s="6" t="s">
        <v>15</v>
      </c>
      <c r="B20" s="6" t="s">
        <v>19</v>
      </c>
      <c r="C20" s="7" t="s">
        <v>57</v>
      </c>
      <c r="D20" s="6" t="s">
        <v>58</v>
      </c>
      <c r="E20" s="19"/>
      <c r="F20" s="17">
        <v>500</v>
      </c>
      <c r="G20" s="17"/>
      <c r="H20" s="8"/>
    </row>
    <row r="21" spans="1:8">
      <c r="A21" s="6" t="s">
        <v>15</v>
      </c>
      <c r="B21" s="6" t="s">
        <v>21</v>
      </c>
      <c r="C21" s="7" t="s">
        <v>42</v>
      </c>
      <c r="D21" s="6" t="s">
        <v>43</v>
      </c>
      <c r="E21" s="19"/>
      <c r="F21" s="17">
        <v>1000</v>
      </c>
      <c r="G21" s="17"/>
      <c r="H21" s="8"/>
    </row>
    <row r="22" spans="1:8">
      <c r="A22" s="6" t="s">
        <v>15</v>
      </c>
      <c r="B22" s="6" t="s">
        <v>21</v>
      </c>
      <c r="C22" s="7" t="s">
        <v>48</v>
      </c>
      <c r="D22" s="7" t="s">
        <v>28</v>
      </c>
      <c r="E22" s="17"/>
      <c r="F22" s="17">
        <v>500</v>
      </c>
      <c r="G22" s="17"/>
      <c r="H22" s="8"/>
    </row>
    <row r="23" spans="1:8">
      <c r="A23" s="6" t="s">
        <v>15</v>
      </c>
      <c r="B23" s="6" t="s">
        <v>20</v>
      </c>
      <c r="C23" s="6" t="s">
        <v>7</v>
      </c>
      <c r="D23" s="7" t="s">
        <v>26</v>
      </c>
      <c r="E23" s="17"/>
      <c r="F23" s="17">
        <v>500</v>
      </c>
      <c r="G23" s="17"/>
      <c r="H23" s="8"/>
    </row>
    <row r="24" spans="1:8">
      <c r="A24" s="6" t="s">
        <v>15</v>
      </c>
      <c r="B24" s="6" t="s">
        <v>20</v>
      </c>
      <c r="C24" s="6" t="s">
        <v>7</v>
      </c>
      <c r="D24" s="7" t="s">
        <v>53</v>
      </c>
      <c r="E24" s="17"/>
      <c r="F24" s="17"/>
      <c r="G24" s="17"/>
      <c r="H24" s="8"/>
    </row>
    <row r="25" spans="1:8">
      <c r="A25" s="6" t="s">
        <v>15</v>
      </c>
      <c r="B25" s="6" t="s">
        <v>20</v>
      </c>
      <c r="C25" s="6" t="s">
        <v>7</v>
      </c>
      <c r="D25" s="7" t="s">
        <v>52</v>
      </c>
      <c r="E25" s="17"/>
      <c r="F25" s="17"/>
      <c r="G25" s="17"/>
      <c r="H25" s="8"/>
    </row>
    <row r="26" spans="1:8">
      <c r="A26" s="6" t="s">
        <v>15</v>
      </c>
      <c r="B26" s="6" t="s">
        <v>20</v>
      </c>
      <c r="C26" s="6" t="s">
        <v>7</v>
      </c>
      <c r="D26" s="7" t="s">
        <v>27</v>
      </c>
      <c r="E26" s="17"/>
      <c r="F26" s="17"/>
      <c r="G26" s="17"/>
      <c r="H26" s="8"/>
    </row>
    <row r="27" spans="1:8">
      <c r="A27" s="6" t="s">
        <v>15</v>
      </c>
      <c r="B27" s="6" t="s">
        <v>61</v>
      </c>
      <c r="C27" s="7" t="s">
        <v>62</v>
      </c>
      <c r="D27" s="7" t="s">
        <v>64</v>
      </c>
      <c r="E27" s="17"/>
      <c r="F27" s="17">
        <v>500</v>
      </c>
      <c r="G27" s="17"/>
      <c r="H27" s="8"/>
    </row>
    <row r="28" spans="1:8">
      <c r="A28" s="6" t="s">
        <v>15</v>
      </c>
      <c r="B28" s="6" t="s">
        <v>61</v>
      </c>
      <c r="C28" s="7" t="s">
        <v>63</v>
      </c>
      <c r="D28" s="7" t="s">
        <v>65</v>
      </c>
      <c r="E28" s="17"/>
      <c r="F28" s="17">
        <v>3000</v>
      </c>
      <c r="G28" s="17"/>
      <c r="H28" s="8"/>
    </row>
    <row r="29" spans="1:8" ht="17.149999999999999" thickBot="1">
      <c r="A29" s="12" t="s">
        <v>15</v>
      </c>
      <c r="B29" s="12" t="s">
        <v>14</v>
      </c>
      <c r="C29" s="13" t="s">
        <v>34</v>
      </c>
      <c r="D29" s="12" t="s">
        <v>8</v>
      </c>
      <c r="E29" s="18"/>
      <c r="F29" s="18"/>
      <c r="G29" s="18"/>
      <c r="H29" s="14"/>
    </row>
    <row r="30" spans="1:8" ht="17.149999999999999" thickBot="1">
      <c r="A30" s="15"/>
      <c r="B30" s="15"/>
      <c r="C30" s="16" t="s">
        <v>47</v>
      </c>
      <c r="D30" s="15"/>
      <c r="E30" s="20">
        <f>SUM(E2:E29)</f>
        <v>77000</v>
      </c>
      <c r="F30" s="20">
        <f>SUM(F2:F29)</f>
        <v>58200</v>
      </c>
      <c r="G30" s="20">
        <f>E30-F30</f>
        <v>18800</v>
      </c>
      <c r="H30" s="15"/>
    </row>
    <row r="31" spans="1:8" ht="17.149999999999999" thickTop="1"/>
  </sheetData>
  <phoneticPr fontId="2" type="noConversion"/>
  <dataValidations count="2">
    <dataValidation type="list" errorStyle="warning" allowBlank="1" showInputMessage="1" showErrorMessage="1" error="從清單中選取類別。選取 [取消]，按 ALT+向下鍵來查看選項，然後按向下鍵和 ENTER 來選取" sqref="C28" xr:uid="{A9036043-6AC4-4E04-96F9-BFA6E6F044AF}">
      <formula1>"住宅,日常生活,交通,娛樂,健康,假期,休閒育樂,會費/訂閱費,個人,財務負擔,雜項費用"</formula1>
    </dataValidation>
    <dataValidation allowBlank="1" showInputMessage="1" showErrorMessage="1" prompt="在標題下方的欄中輸入子類別" sqref="C1" xr:uid="{AC75D404-85FF-4224-AEB6-13B41F0F3EB5}"/>
  </dataValidation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</sheetPr>
  <dimension ref="A1:H31"/>
  <sheetViews>
    <sheetView workbookViewId="0">
      <selection activeCell="D13" sqref="D13"/>
    </sheetView>
  </sheetViews>
  <sheetFormatPr defaultRowHeight="16.75"/>
  <cols>
    <col min="1" max="1" width="5.23046875" bestFit="1" customWidth="1"/>
    <col min="2" max="2" width="6.23046875" customWidth="1"/>
    <col min="3" max="3" width="12.3046875" customWidth="1"/>
    <col min="4" max="4" width="14.69140625" customWidth="1"/>
    <col min="5" max="6" width="10.765625" bestFit="1" customWidth="1"/>
  </cols>
  <sheetData>
    <row r="1" spans="1:8">
      <c r="A1" s="21" t="s">
        <v>12</v>
      </c>
      <c r="B1" s="21" t="s">
        <v>16</v>
      </c>
      <c r="C1" s="21" t="s">
        <v>23</v>
      </c>
      <c r="D1" s="21" t="s">
        <v>5</v>
      </c>
      <c r="E1" s="21" t="s">
        <v>0</v>
      </c>
      <c r="F1" s="21" t="s">
        <v>1</v>
      </c>
      <c r="G1" s="22" t="s">
        <v>51</v>
      </c>
      <c r="H1" s="22" t="s">
        <v>46</v>
      </c>
    </row>
    <row r="2" spans="1:8">
      <c r="A2" s="2" t="s">
        <v>13</v>
      </c>
      <c r="B2" s="2" t="s">
        <v>38</v>
      </c>
      <c r="C2" s="3" t="s">
        <v>31</v>
      </c>
      <c r="D2" s="3" t="s">
        <v>31</v>
      </c>
      <c r="E2" s="17">
        <v>50000</v>
      </c>
      <c r="F2" s="17"/>
      <c r="G2" s="17"/>
      <c r="H2" s="4"/>
    </row>
    <row r="3" spans="1:8">
      <c r="A3" s="2" t="s">
        <v>13</v>
      </c>
      <c r="B3" s="2" t="s">
        <v>38</v>
      </c>
      <c r="C3" s="3" t="s">
        <v>31</v>
      </c>
      <c r="D3" s="2" t="s">
        <v>37</v>
      </c>
      <c r="E3" s="17"/>
      <c r="F3" s="17"/>
      <c r="G3" s="17"/>
      <c r="H3" s="4"/>
    </row>
    <row r="4" spans="1:8">
      <c r="A4" s="2" t="s">
        <v>13</v>
      </c>
      <c r="B4" s="2" t="s">
        <v>38</v>
      </c>
      <c r="C4" s="3" t="s">
        <v>31</v>
      </c>
      <c r="D4" s="2" t="s">
        <v>9</v>
      </c>
      <c r="E4" s="17"/>
      <c r="F4" s="17"/>
      <c r="G4" s="17"/>
      <c r="H4" s="4"/>
    </row>
    <row r="5" spans="1:8">
      <c r="A5" s="2" t="s">
        <v>13</v>
      </c>
      <c r="B5" s="2" t="s">
        <v>35</v>
      </c>
      <c r="C5" s="3" t="s">
        <v>33</v>
      </c>
      <c r="D5" s="3" t="s">
        <v>44</v>
      </c>
      <c r="E5" s="17">
        <v>10000</v>
      </c>
      <c r="F5" s="17"/>
      <c r="G5" s="17"/>
      <c r="H5" s="4"/>
    </row>
    <row r="6" spans="1:8">
      <c r="A6" s="2" t="s">
        <v>13</v>
      </c>
      <c r="B6" s="2" t="s">
        <v>35</v>
      </c>
      <c r="C6" s="3" t="s">
        <v>33</v>
      </c>
      <c r="D6" s="3" t="s">
        <v>45</v>
      </c>
      <c r="E6" s="17">
        <v>10000</v>
      </c>
      <c r="F6" s="17"/>
      <c r="G6" s="17"/>
      <c r="H6" s="4"/>
    </row>
    <row r="7" spans="1:8">
      <c r="A7" s="2" t="s">
        <v>13</v>
      </c>
      <c r="B7" s="2" t="s">
        <v>32</v>
      </c>
      <c r="C7" s="2" t="s">
        <v>4</v>
      </c>
      <c r="D7" s="2" t="s">
        <v>36</v>
      </c>
      <c r="E7" s="17">
        <v>6000</v>
      </c>
      <c r="F7" s="17"/>
      <c r="G7" s="17"/>
      <c r="H7" s="4"/>
    </row>
    <row r="8" spans="1:8">
      <c r="A8" s="2" t="s">
        <v>13</v>
      </c>
      <c r="B8" s="2" t="s">
        <v>32</v>
      </c>
      <c r="C8" s="3" t="s">
        <v>34</v>
      </c>
      <c r="D8" s="2" t="s">
        <v>39</v>
      </c>
      <c r="E8" s="17">
        <v>500</v>
      </c>
      <c r="F8" s="17"/>
      <c r="G8" s="17"/>
      <c r="H8" s="4"/>
    </row>
    <row r="9" spans="1:8" ht="17.149999999999999" thickBot="1">
      <c r="A9" s="9" t="s">
        <v>13</v>
      </c>
      <c r="B9" s="9" t="s">
        <v>32</v>
      </c>
      <c r="C9" s="10" t="s">
        <v>34</v>
      </c>
      <c r="D9" s="9" t="s">
        <v>40</v>
      </c>
      <c r="E9" s="18">
        <v>500</v>
      </c>
      <c r="F9" s="18"/>
      <c r="G9" s="18"/>
      <c r="H9" s="11"/>
    </row>
    <row r="10" spans="1:8">
      <c r="A10" s="2" t="s">
        <v>15</v>
      </c>
      <c r="B10" s="2" t="s">
        <v>22</v>
      </c>
      <c r="C10" s="3" t="s">
        <v>24</v>
      </c>
      <c r="D10" s="3" t="s">
        <v>59</v>
      </c>
      <c r="E10" s="17"/>
      <c r="F10" s="17">
        <v>20000</v>
      </c>
      <c r="G10" s="17"/>
      <c r="H10" s="4"/>
    </row>
    <row r="11" spans="1:8">
      <c r="A11" s="6" t="s">
        <v>15</v>
      </c>
      <c r="B11" s="6" t="s">
        <v>22</v>
      </c>
      <c r="C11" s="7" t="s">
        <v>29</v>
      </c>
      <c r="D11" s="3" t="s">
        <v>60</v>
      </c>
      <c r="E11" s="17"/>
      <c r="F11" s="17">
        <v>5000</v>
      </c>
      <c r="G11" s="17"/>
      <c r="H11" s="8"/>
    </row>
    <row r="12" spans="1:8">
      <c r="A12" s="6" t="s">
        <v>15</v>
      </c>
      <c r="B12" s="6" t="s">
        <v>22</v>
      </c>
      <c r="C12" s="7" t="s">
        <v>29</v>
      </c>
      <c r="D12" s="7" t="s">
        <v>30</v>
      </c>
      <c r="E12" s="17"/>
      <c r="F12" s="17">
        <v>10000</v>
      </c>
      <c r="G12" s="17"/>
      <c r="H12" s="8"/>
    </row>
    <row r="13" spans="1:8">
      <c r="A13" s="6" t="s">
        <v>15</v>
      </c>
      <c r="B13" s="6" t="s">
        <v>22</v>
      </c>
      <c r="C13" s="7" t="s">
        <v>49</v>
      </c>
      <c r="D13" s="7" t="s">
        <v>50</v>
      </c>
      <c r="E13" s="17"/>
      <c r="F13" s="17">
        <v>3000</v>
      </c>
      <c r="G13" s="17"/>
      <c r="H13" s="8"/>
    </row>
    <row r="14" spans="1:8">
      <c r="A14" s="6" t="s">
        <v>15</v>
      </c>
      <c r="B14" s="6" t="s">
        <v>17</v>
      </c>
      <c r="C14" s="6" t="s">
        <v>2</v>
      </c>
      <c r="D14" s="6" t="s">
        <v>41</v>
      </c>
      <c r="E14" s="19"/>
      <c r="F14" s="17">
        <v>8000</v>
      </c>
      <c r="G14" s="17"/>
      <c r="H14" s="8"/>
    </row>
    <row r="15" spans="1:8">
      <c r="A15" s="6" t="s">
        <v>15</v>
      </c>
      <c r="B15" s="6" t="s">
        <v>17</v>
      </c>
      <c r="C15" s="6" t="s">
        <v>2</v>
      </c>
      <c r="D15" s="6" t="s">
        <v>56</v>
      </c>
      <c r="E15" s="19"/>
      <c r="F15" s="17">
        <v>1000</v>
      </c>
      <c r="G15" s="17"/>
      <c r="H15" s="8"/>
    </row>
    <row r="16" spans="1:8">
      <c r="A16" s="6" t="s">
        <v>15</v>
      </c>
      <c r="B16" s="6" t="s">
        <v>18</v>
      </c>
      <c r="C16" s="6" t="s">
        <v>3</v>
      </c>
      <c r="D16" s="7" t="s">
        <v>55</v>
      </c>
      <c r="E16" s="19"/>
      <c r="F16" s="17">
        <v>1500</v>
      </c>
      <c r="G16" s="17"/>
      <c r="H16" s="8"/>
    </row>
    <row r="17" spans="1:8">
      <c r="A17" s="6" t="s">
        <v>15</v>
      </c>
      <c r="B17" s="6" t="s">
        <v>18</v>
      </c>
      <c r="C17" s="6" t="s">
        <v>3</v>
      </c>
      <c r="D17" s="6" t="s">
        <v>54</v>
      </c>
      <c r="E17" s="19"/>
      <c r="F17" s="17">
        <v>200</v>
      </c>
      <c r="G17" s="17"/>
      <c r="H17" s="8"/>
    </row>
    <row r="18" spans="1:8">
      <c r="A18" s="6" t="s">
        <v>15</v>
      </c>
      <c r="B18" s="6" t="s">
        <v>18</v>
      </c>
      <c r="C18" s="6" t="s">
        <v>3</v>
      </c>
      <c r="D18" s="7" t="s">
        <v>25</v>
      </c>
      <c r="E18" s="19"/>
      <c r="F18" s="17">
        <v>1500</v>
      </c>
      <c r="G18" s="17"/>
      <c r="H18" s="8"/>
    </row>
    <row r="19" spans="1:8">
      <c r="A19" s="6" t="s">
        <v>15</v>
      </c>
      <c r="B19" s="6" t="s">
        <v>19</v>
      </c>
      <c r="C19" s="7" t="s">
        <v>57</v>
      </c>
      <c r="D19" s="6" t="s">
        <v>6</v>
      </c>
      <c r="E19" s="19"/>
      <c r="F19" s="17">
        <v>2000</v>
      </c>
      <c r="G19" s="17"/>
      <c r="H19" s="8"/>
    </row>
    <row r="20" spans="1:8">
      <c r="A20" s="6" t="s">
        <v>15</v>
      </c>
      <c r="B20" s="6" t="s">
        <v>19</v>
      </c>
      <c r="C20" s="7" t="s">
        <v>57</v>
      </c>
      <c r="D20" s="6" t="s">
        <v>58</v>
      </c>
      <c r="E20" s="19"/>
      <c r="F20" s="17">
        <v>500</v>
      </c>
      <c r="G20" s="17"/>
      <c r="H20" s="8"/>
    </row>
    <row r="21" spans="1:8">
      <c r="A21" s="6" t="s">
        <v>15</v>
      </c>
      <c r="B21" s="6" t="s">
        <v>21</v>
      </c>
      <c r="C21" s="7" t="s">
        <v>42</v>
      </c>
      <c r="D21" s="6" t="s">
        <v>43</v>
      </c>
      <c r="E21" s="19"/>
      <c r="F21" s="17">
        <v>1000</v>
      </c>
      <c r="G21" s="17"/>
      <c r="H21" s="8"/>
    </row>
    <row r="22" spans="1:8">
      <c r="A22" s="6" t="s">
        <v>15</v>
      </c>
      <c r="B22" s="6" t="s">
        <v>21</v>
      </c>
      <c r="C22" s="7" t="s">
        <v>48</v>
      </c>
      <c r="D22" s="7" t="s">
        <v>28</v>
      </c>
      <c r="E22" s="17"/>
      <c r="F22" s="17">
        <v>500</v>
      </c>
      <c r="G22" s="17"/>
      <c r="H22" s="8"/>
    </row>
    <row r="23" spans="1:8">
      <c r="A23" s="6" t="s">
        <v>15</v>
      </c>
      <c r="B23" s="6" t="s">
        <v>20</v>
      </c>
      <c r="C23" s="6" t="s">
        <v>7</v>
      </c>
      <c r="D23" s="7" t="s">
        <v>26</v>
      </c>
      <c r="E23" s="17"/>
      <c r="F23" s="17">
        <v>500</v>
      </c>
      <c r="G23" s="17"/>
      <c r="H23" s="8"/>
    </row>
    <row r="24" spans="1:8">
      <c r="A24" s="6" t="s">
        <v>15</v>
      </c>
      <c r="B24" s="6" t="s">
        <v>20</v>
      </c>
      <c r="C24" s="6" t="s">
        <v>7</v>
      </c>
      <c r="D24" s="7" t="s">
        <v>53</v>
      </c>
      <c r="E24" s="17"/>
      <c r="F24" s="17"/>
      <c r="G24" s="17"/>
      <c r="H24" s="8"/>
    </row>
    <row r="25" spans="1:8">
      <c r="A25" s="6" t="s">
        <v>15</v>
      </c>
      <c r="B25" s="6" t="s">
        <v>20</v>
      </c>
      <c r="C25" s="6" t="s">
        <v>7</v>
      </c>
      <c r="D25" s="7" t="s">
        <v>52</v>
      </c>
      <c r="E25" s="17"/>
      <c r="F25" s="17"/>
      <c r="G25" s="17"/>
      <c r="H25" s="8"/>
    </row>
    <row r="26" spans="1:8">
      <c r="A26" s="6" t="s">
        <v>15</v>
      </c>
      <c r="B26" s="6" t="s">
        <v>20</v>
      </c>
      <c r="C26" s="6" t="s">
        <v>7</v>
      </c>
      <c r="D26" s="7" t="s">
        <v>27</v>
      </c>
      <c r="E26" s="17"/>
      <c r="F26" s="17"/>
      <c r="G26" s="17"/>
      <c r="H26" s="8"/>
    </row>
    <row r="27" spans="1:8">
      <c r="A27" s="6" t="s">
        <v>15</v>
      </c>
      <c r="B27" s="6" t="s">
        <v>61</v>
      </c>
      <c r="C27" s="7" t="s">
        <v>62</v>
      </c>
      <c r="D27" s="7" t="s">
        <v>64</v>
      </c>
      <c r="E27" s="17"/>
      <c r="F27" s="17">
        <v>500</v>
      </c>
      <c r="G27" s="17"/>
      <c r="H27" s="8"/>
    </row>
    <row r="28" spans="1:8">
      <c r="A28" s="6" t="s">
        <v>15</v>
      </c>
      <c r="B28" s="6" t="s">
        <v>61</v>
      </c>
      <c r="C28" s="7" t="s">
        <v>63</v>
      </c>
      <c r="D28" s="7" t="s">
        <v>65</v>
      </c>
      <c r="E28" s="17"/>
      <c r="F28" s="17">
        <v>3000</v>
      </c>
      <c r="G28" s="17"/>
      <c r="H28" s="8"/>
    </row>
    <row r="29" spans="1:8" ht="17.149999999999999" thickBot="1">
      <c r="A29" s="12" t="s">
        <v>15</v>
      </c>
      <c r="B29" s="12" t="s">
        <v>14</v>
      </c>
      <c r="C29" s="13" t="s">
        <v>34</v>
      </c>
      <c r="D29" s="12" t="s">
        <v>8</v>
      </c>
      <c r="E29" s="18"/>
      <c r="F29" s="18"/>
      <c r="G29" s="18"/>
      <c r="H29" s="14"/>
    </row>
    <row r="30" spans="1:8" ht="17.149999999999999" thickBot="1">
      <c r="A30" s="15"/>
      <c r="B30" s="15"/>
      <c r="C30" s="16" t="s">
        <v>47</v>
      </c>
      <c r="D30" s="15"/>
      <c r="E30" s="20">
        <f>SUM(E2:E29)</f>
        <v>77000</v>
      </c>
      <c r="F30" s="20">
        <f>SUM(F2:F29)</f>
        <v>58200</v>
      </c>
      <c r="G30" s="20">
        <f>E30-F30</f>
        <v>18800</v>
      </c>
      <c r="H30" s="15"/>
    </row>
    <row r="31" spans="1:8" ht="17.149999999999999" thickTop="1"/>
  </sheetData>
  <phoneticPr fontId="2" type="noConversion"/>
  <dataValidations count="2">
    <dataValidation type="list" errorStyle="warning" allowBlank="1" showInputMessage="1" showErrorMessage="1" error="從清單中選取類別。選取 [取消]，按 ALT+向下鍵來查看選項，然後按向下鍵和 ENTER 來選取" sqref="C28" xr:uid="{2120FAB9-8FA0-4645-9098-093CB10BEFE7}">
      <formula1>"住宅,日常生活,交通,娛樂,健康,假期,休閒育樂,會費/訂閱費,個人,財務負擔,雜項費用"</formula1>
    </dataValidation>
    <dataValidation allowBlank="1" showInputMessage="1" showErrorMessage="1" prompt="在標題下方的欄中輸入子類別" sqref="C1" xr:uid="{4C44F884-A40D-4FF5-A54C-BEE2F74BBE63}"/>
  </dataValidation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H31"/>
  <sheetViews>
    <sheetView workbookViewId="0">
      <selection activeCell="D13" sqref="D13"/>
    </sheetView>
  </sheetViews>
  <sheetFormatPr defaultRowHeight="16.75"/>
  <cols>
    <col min="1" max="1" width="5.23046875" bestFit="1" customWidth="1"/>
    <col min="2" max="2" width="6.23046875" customWidth="1"/>
    <col min="3" max="3" width="12.3046875" customWidth="1"/>
    <col min="4" max="4" width="14.69140625" customWidth="1"/>
    <col min="5" max="6" width="10.765625" bestFit="1" customWidth="1"/>
  </cols>
  <sheetData>
    <row r="1" spans="1:8">
      <c r="A1" s="21" t="s">
        <v>12</v>
      </c>
      <c r="B1" s="21" t="s">
        <v>16</v>
      </c>
      <c r="C1" s="21" t="s">
        <v>23</v>
      </c>
      <c r="D1" s="21" t="s">
        <v>5</v>
      </c>
      <c r="E1" s="21" t="s">
        <v>0</v>
      </c>
      <c r="F1" s="21" t="s">
        <v>1</v>
      </c>
      <c r="G1" s="22" t="s">
        <v>51</v>
      </c>
      <c r="H1" s="22" t="s">
        <v>46</v>
      </c>
    </row>
    <row r="2" spans="1:8">
      <c r="A2" s="2" t="s">
        <v>13</v>
      </c>
      <c r="B2" s="2" t="s">
        <v>38</v>
      </c>
      <c r="C2" s="3" t="s">
        <v>31</v>
      </c>
      <c r="D2" s="3" t="s">
        <v>31</v>
      </c>
      <c r="E2" s="17">
        <v>50000</v>
      </c>
      <c r="F2" s="17"/>
      <c r="G2" s="17"/>
      <c r="H2" s="4"/>
    </row>
    <row r="3" spans="1:8">
      <c r="A3" s="2" t="s">
        <v>13</v>
      </c>
      <c r="B3" s="2" t="s">
        <v>38</v>
      </c>
      <c r="C3" s="3" t="s">
        <v>31</v>
      </c>
      <c r="D3" s="2" t="s">
        <v>37</v>
      </c>
      <c r="E3" s="17"/>
      <c r="F3" s="17"/>
      <c r="G3" s="17"/>
      <c r="H3" s="4"/>
    </row>
    <row r="4" spans="1:8">
      <c r="A4" s="2" t="s">
        <v>13</v>
      </c>
      <c r="B4" s="2" t="s">
        <v>38</v>
      </c>
      <c r="C4" s="3" t="s">
        <v>31</v>
      </c>
      <c r="D4" s="2" t="s">
        <v>9</v>
      </c>
      <c r="E4" s="17"/>
      <c r="F4" s="17"/>
      <c r="G4" s="17"/>
      <c r="H4" s="4"/>
    </row>
    <row r="5" spans="1:8">
      <c r="A5" s="2" t="s">
        <v>13</v>
      </c>
      <c r="B5" s="2" t="s">
        <v>35</v>
      </c>
      <c r="C5" s="3" t="s">
        <v>33</v>
      </c>
      <c r="D5" s="3" t="s">
        <v>44</v>
      </c>
      <c r="E5" s="17">
        <v>10000</v>
      </c>
      <c r="F5" s="17"/>
      <c r="G5" s="17"/>
      <c r="H5" s="4"/>
    </row>
    <row r="6" spans="1:8">
      <c r="A6" s="2" t="s">
        <v>13</v>
      </c>
      <c r="B6" s="2" t="s">
        <v>35</v>
      </c>
      <c r="C6" s="3" t="s">
        <v>33</v>
      </c>
      <c r="D6" s="3" t="s">
        <v>45</v>
      </c>
      <c r="E6" s="17">
        <v>10000</v>
      </c>
      <c r="F6" s="17"/>
      <c r="G6" s="17"/>
      <c r="H6" s="4"/>
    </row>
    <row r="7" spans="1:8">
      <c r="A7" s="2" t="s">
        <v>13</v>
      </c>
      <c r="B7" s="2" t="s">
        <v>32</v>
      </c>
      <c r="C7" s="2" t="s">
        <v>4</v>
      </c>
      <c r="D7" s="2" t="s">
        <v>36</v>
      </c>
      <c r="E7" s="17">
        <v>6000</v>
      </c>
      <c r="F7" s="17"/>
      <c r="G7" s="17"/>
      <c r="H7" s="4"/>
    </row>
    <row r="8" spans="1:8">
      <c r="A8" s="2" t="s">
        <v>13</v>
      </c>
      <c r="B8" s="2" t="s">
        <v>32</v>
      </c>
      <c r="C8" s="3" t="s">
        <v>34</v>
      </c>
      <c r="D8" s="2" t="s">
        <v>39</v>
      </c>
      <c r="E8" s="17">
        <v>500</v>
      </c>
      <c r="F8" s="17"/>
      <c r="G8" s="17"/>
      <c r="H8" s="4"/>
    </row>
    <row r="9" spans="1:8" ht="17.149999999999999" thickBot="1">
      <c r="A9" s="9" t="s">
        <v>13</v>
      </c>
      <c r="B9" s="9" t="s">
        <v>32</v>
      </c>
      <c r="C9" s="10" t="s">
        <v>34</v>
      </c>
      <c r="D9" s="9" t="s">
        <v>40</v>
      </c>
      <c r="E9" s="18">
        <v>500</v>
      </c>
      <c r="F9" s="18"/>
      <c r="G9" s="18"/>
      <c r="H9" s="11"/>
    </row>
    <row r="10" spans="1:8">
      <c r="A10" s="2" t="s">
        <v>15</v>
      </c>
      <c r="B10" s="2" t="s">
        <v>22</v>
      </c>
      <c r="C10" s="3" t="s">
        <v>24</v>
      </c>
      <c r="D10" s="3" t="s">
        <v>59</v>
      </c>
      <c r="E10" s="17"/>
      <c r="F10" s="17">
        <v>20000</v>
      </c>
      <c r="G10" s="17"/>
      <c r="H10" s="4"/>
    </row>
    <row r="11" spans="1:8">
      <c r="A11" s="6" t="s">
        <v>15</v>
      </c>
      <c r="B11" s="6" t="s">
        <v>22</v>
      </c>
      <c r="C11" s="7" t="s">
        <v>29</v>
      </c>
      <c r="D11" s="3" t="s">
        <v>60</v>
      </c>
      <c r="E11" s="17"/>
      <c r="F11" s="17">
        <v>5000</v>
      </c>
      <c r="G11" s="17"/>
      <c r="H11" s="8"/>
    </row>
    <row r="12" spans="1:8">
      <c r="A12" s="6" t="s">
        <v>15</v>
      </c>
      <c r="B12" s="6" t="s">
        <v>22</v>
      </c>
      <c r="C12" s="7" t="s">
        <v>29</v>
      </c>
      <c r="D12" s="7" t="s">
        <v>30</v>
      </c>
      <c r="E12" s="17"/>
      <c r="F12" s="17">
        <v>10000</v>
      </c>
      <c r="G12" s="17"/>
      <c r="H12" s="8"/>
    </row>
    <row r="13" spans="1:8">
      <c r="A13" s="6" t="s">
        <v>15</v>
      </c>
      <c r="B13" s="6" t="s">
        <v>22</v>
      </c>
      <c r="C13" s="7" t="s">
        <v>49</v>
      </c>
      <c r="D13" s="7" t="s">
        <v>50</v>
      </c>
      <c r="E13" s="17"/>
      <c r="F13" s="17">
        <v>3000</v>
      </c>
      <c r="G13" s="17"/>
      <c r="H13" s="8"/>
    </row>
    <row r="14" spans="1:8">
      <c r="A14" s="6" t="s">
        <v>15</v>
      </c>
      <c r="B14" s="6" t="s">
        <v>17</v>
      </c>
      <c r="C14" s="6" t="s">
        <v>2</v>
      </c>
      <c r="D14" s="6" t="s">
        <v>41</v>
      </c>
      <c r="E14" s="19"/>
      <c r="F14" s="17">
        <v>8000</v>
      </c>
      <c r="G14" s="17"/>
      <c r="H14" s="8"/>
    </row>
    <row r="15" spans="1:8">
      <c r="A15" s="6" t="s">
        <v>15</v>
      </c>
      <c r="B15" s="6" t="s">
        <v>17</v>
      </c>
      <c r="C15" s="6" t="s">
        <v>2</v>
      </c>
      <c r="D15" s="6" t="s">
        <v>56</v>
      </c>
      <c r="E15" s="19"/>
      <c r="F15" s="17">
        <v>1000</v>
      </c>
      <c r="G15" s="17"/>
      <c r="H15" s="8"/>
    </row>
    <row r="16" spans="1:8">
      <c r="A16" s="6" t="s">
        <v>15</v>
      </c>
      <c r="B16" s="6" t="s">
        <v>18</v>
      </c>
      <c r="C16" s="6" t="s">
        <v>3</v>
      </c>
      <c r="D16" s="7" t="s">
        <v>55</v>
      </c>
      <c r="E16" s="19"/>
      <c r="F16" s="17">
        <v>1500</v>
      </c>
      <c r="G16" s="17"/>
      <c r="H16" s="8"/>
    </row>
    <row r="17" spans="1:8">
      <c r="A17" s="6" t="s">
        <v>15</v>
      </c>
      <c r="B17" s="6" t="s">
        <v>18</v>
      </c>
      <c r="C17" s="6" t="s">
        <v>3</v>
      </c>
      <c r="D17" s="6" t="s">
        <v>54</v>
      </c>
      <c r="E17" s="19"/>
      <c r="F17" s="17">
        <v>200</v>
      </c>
      <c r="G17" s="17"/>
      <c r="H17" s="8"/>
    </row>
    <row r="18" spans="1:8">
      <c r="A18" s="6" t="s">
        <v>15</v>
      </c>
      <c r="B18" s="6" t="s">
        <v>18</v>
      </c>
      <c r="C18" s="6" t="s">
        <v>3</v>
      </c>
      <c r="D18" s="7" t="s">
        <v>25</v>
      </c>
      <c r="E18" s="19"/>
      <c r="F18" s="17">
        <v>1500</v>
      </c>
      <c r="G18" s="17"/>
      <c r="H18" s="8"/>
    </row>
    <row r="19" spans="1:8">
      <c r="A19" s="6" t="s">
        <v>15</v>
      </c>
      <c r="B19" s="6" t="s">
        <v>19</v>
      </c>
      <c r="C19" s="7" t="s">
        <v>57</v>
      </c>
      <c r="D19" s="6" t="s">
        <v>6</v>
      </c>
      <c r="E19" s="19"/>
      <c r="F19" s="17">
        <v>2000</v>
      </c>
      <c r="G19" s="17"/>
      <c r="H19" s="8"/>
    </row>
    <row r="20" spans="1:8">
      <c r="A20" s="6" t="s">
        <v>15</v>
      </c>
      <c r="B20" s="6" t="s">
        <v>19</v>
      </c>
      <c r="C20" s="7" t="s">
        <v>57</v>
      </c>
      <c r="D20" s="6" t="s">
        <v>58</v>
      </c>
      <c r="E20" s="19"/>
      <c r="F20" s="17">
        <v>500</v>
      </c>
      <c r="G20" s="17"/>
      <c r="H20" s="8"/>
    </row>
    <row r="21" spans="1:8">
      <c r="A21" s="6" t="s">
        <v>15</v>
      </c>
      <c r="B21" s="6" t="s">
        <v>21</v>
      </c>
      <c r="C21" s="7" t="s">
        <v>42</v>
      </c>
      <c r="D21" s="6" t="s">
        <v>43</v>
      </c>
      <c r="E21" s="19"/>
      <c r="F21" s="17">
        <v>1000</v>
      </c>
      <c r="G21" s="17"/>
      <c r="H21" s="8"/>
    </row>
    <row r="22" spans="1:8">
      <c r="A22" s="6" t="s">
        <v>15</v>
      </c>
      <c r="B22" s="6" t="s">
        <v>21</v>
      </c>
      <c r="C22" s="7" t="s">
        <v>48</v>
      </c>
      <c r="D22" s="7" t="s">
        <v>28</v>
      </c>
      <c r="E22" s="17"/>
      <c r="F22" s="17">
        <v>500</v>
      </c>
      <c r="G22" s="17"/>
      <c r="H22" s="8"/>
    </row>
    <row r="23" spans="1:8">
      <c r="A23" s="6" t="s">
        <v>15</v>
      </c>
      <c r="B23" s="6" t="s">
        <v>20</v>
      </c>
      <c r="C23" s="6" t="s">
        <v>7</v>
      </c>
      <c r="D23" s="7" t="s">
        <v>26</v>
      </c>
      <c r="E23" s="17"/>
      <c r="F23" s="17">
        <v>500</v>
      </c>
      <c r="G23" s="17"/>
      <c r="H23" s="8"/>
    </row>
    <row r="24" spans="1:8">
      <c r="A24" s="6" t="s">
        <v>15</v>
      </c>
      <c r="B24" s="6" t="s">
        <v>20</v>
      </c>
      <c r="C24" s="6" t="s">
        <v>7</v>
      </c>
      <c r="D24" s="7" t="s">
        <v>53</v>
      </c>
      <c r="E24" s="17"/>
      <c r="F24" s="17"/>
      <c r="G24" s="17"/>
      <c r="H24" s="8"/>
    </row>
    <row r="25" spans="1:8">
      <c r="A25" s="6" t="s">
        <v>15</v>
      </c>
      <c r="B25" s="6" t="s">
        <v>20</v>
      </c>
      <c r="C25" s="6" t="s">
        <v>7</v>
      </c>
      <c r="D25" s="7" t="s">
        <v>52</v>
      </c>
      <c r="E25" s="17"/>
      <c r="F25" s="17"/>
      <c r="G25" s="17"/>
      <c r="H25" s="8"/>
    </row>
    <row r="26" spans="1:8">
      <c r="A26" s="6" t="s">
        <v>15</v>
      </c>
      <c r="B26" s="6" t="s">
        <v>20</v>
      </c>
      <c r="C26" s="6" t="s">
        <v>7</v>
      </c>
      <c r="D26" s="7" t="s">
        <v>27</v>
      </c>
      <c r="E26" s="17"/>
      <c r="F26" s="17"/>
      <c r="G26" s="17"/>
      <c r="H26" s="8"/>
    </row>
    <row r="27" spans="1:8">
      <c r="A27" s="6" t="s">
        <v>15</v>
      </c>
      <c r="B27" s="6" t="s">
        <v>61</v>
      </c>
      <c r="C27" s="7" t="s">
        <v>62</v>
      </c>
      <c r="D27" s="7" t="s">
        <v>64</v>
      </c>
      <c r="E27" s="17"/>
      <c r="F27" s="17">
        <v>500</v>
      </c>
      <c r="G27" s="17"/>
      <c r="H27" s="8"/>
    </row>
    <row r="28" spans="1:8">
      <c r="A28" s="6" t="s">
        <v>15</v>
      </c>
      <c r="B28" s="6" t="s">
        <v>61</v>
      </c>
      <c r="C28" s="7" t="s">
        <v>63</v>
      </c>
      <c r="D28" s="7" t="s">
        <v>65</v>
      </c>
      <c r="E28" s="17"/>
      <c r="F28" s="17">
        <v>3000</v>
      </c>
      <c r="G28" s="17"/>
      <c r="H28" s="8"/>
    </row>
    <row r="29" spans="1:8" ht="17.149999999999999" thickBot="1">
      <c r="A29" s="12" t="s">
        <v>15</v>
      </c>
      <c r="B29" s="12" t="s">
        <v>14</v>
      </c>
      <c r="C29" s="13" t="s">
        <v>34</v>
      </c>
      <c r="D29" s="12" t="s">
        <v>8</v>
      </c>
      <c r="E29" s="18"/>
      <c r="F29" s="18"/>
      <c r="G29" s="18"/>
      <c r="H29" s="14"/>
    </row>
    <row r="30" spans="1:8" ht="17.149999999999999" thickBot="1">
      <c r="A30" s="15"/>
      <c r="B30" s="15"/>
      <c r="C30" s="16" t="s">
        <v>47</v>
      </c>
      <c r="D30" s="15"/>
      <c r="E30" s="20">
        <f>SUM(E2:E29)</f>
        <v>77000</v>
      </c>
      <c r="F30" s="20">
        <f>SUM(F2:F29)</f>
        <v>58200</v>
      </c>
      <c r="G30" s="20">
        <f>E30-F30</f>
        <v>18800</v>
      </c>
      <c r="H30" s="15"/>
    </row>
    <row r="31" spans="1:8" ht="17.149999999999999" thickTop="1"/>
  </sheetData>
  <phoneticPr fontId="2" type="noConversion"/>
  <dataValidations count="2">
    <dataValidation type="list" errorStyle="warning" allowBlank="1" showInputMessage="1" showErrorMessage="1" error="從清單中選取類別。選取 [取消]，按 ALT+向下鍵來查看選項，然後按向下鍵和 ENTER 來選取" sqref="C28" xr:uid="{6B8A1B55-14C3-4F80-B3BD-89EF979F52B2}">
      <formula1>"住宅,日常生活,交通,娛樂,健康,假期,休閒育樂,會費/訂閱費,個人,財務負擔,雜項費用"</formula1>
    </dataValidation>
    <dataValidation allowBlank="1" showInputMessage="1" showErrorMessage="1" prompt="在標題下方的欄中輸入子類別" sqref="C1" xr:uid="{78BE4CDB-92CA-4294-87C3-AD619D3EFF23}"/>
  </dataValidation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</sheetPr>
  <dimension ref="A1:H31"/>
  <sheetViews>
    <sheetView workbookViewId="0">
      <selection activeCell="E4" sqref="E4"/>
    </sheetView>
  </sheetViews>
  <sheetFormatPr defaultRowHeight="16.75"/>
  <cols>
    <col min="1" max="1" width="5.23046875" bestFit="1" customWidth="1"/>
    <col min="2" max="2" width="6.23046875" customWidth="1"/>
    <col min="3" max="3" width="12.3046875" customWidth="1"/>
    <col min="4" max="4" width="14.69140625" customWidth="1"/>
    <col min="5" max="6" width="10.765625" bestFit="1" customWidth="1"/>
  </cols>
  <sheetData>
    <row r="1" spans="1:8">
      <c r="A1" s="21" t="s">
        <v>12</v>
      </c>
      <c r="B1" s="21" t="s">
        <v>16</v>
      </c>
      <c r="C1" s="21" t="s">
        <v>23</v>
      </c>
      <c r="D1" s="21" t="s">
        <v>5</v>
      </c>
      <c r="E1" s="21" t="s">
        <v>0</v>
      </c>
      <c r="F1" s="21" t="s">
        <v>1</v>
      </c>
      <c r="G1" s="22" t="s">
        <v>51</v>
      </c>
      <c r="H1" s="22" t="s">
        <v>46</v>
      </c>
    </row>
    <row r="2" spans="1:8">
      <c r="A2" s="2" t="s">
        <v>13</v>
      </c>
      <c r="B2" s="2" t="s">
        <v>38</v>
      </c>
      <c r="C2" s="3" t="s">
        <v>31</v>
      </c>
      <c r="D2" s="3" t="s">
        <v>31</v>
      </c>
      <c r="E2" s="17">
        <v>50000</v>
      </c>
      <c r="F2" s="17"/>
      <c r="G2" s="17"/>
      <c r="H2" s="4"/>
    </row>
    <row r="3" spans="1:8">
      <c r="A3" s="2" t="s">
        <v>13</v>
      </c>
      <c r="B3" s="2" t="s">
        <v>38</v>
      </c>
      <c r="C3" s="3" t="s">
        <v>31</v>
      </c>
      <c r="D3" s="2" t="s">
        <v>37</v>
      </c>
      <c r="E3" s="17"/>
      <c r="F3" s="17"/>
      <c r="G3" s="17"/>
      <c r="H3" s="4"/>
    </row>
    <row r="4" spans="1:8">
      <c r="A4" s="2" t="s">
        <v>13</v>
      </c>
      <c r="B4" s="2" t="s">
        <v>38</v>
      </c>
      <c r="C4" s="3" t="s">
        <v>31</v>
      </c>
      <c r="D4" s="2" t="s">
        <v>9</v>
      </c>
      <c r="E4" s="24">
        <v>20000</v>
      </c>
      <c r="F4" s="17"/>
      <c r="G4" s="17"/>
      <c r="H4" s="4"/>
    </row>
    <row r="5" spans="1:8">
      <c r="A5" s="2" t="s">
        <v>13</v>
      </c>
      <c r="B5" s="2" t="s">
        <v>35</v>
      </c>
      <c r="C5" s="3" t="s">
        <v>33</v>
      </c>
      <c r="D5" s="3" t="s">
        <v>44</v>
      </c>
      <c r="E5" s="17">
        <v>10000</v>
      </c>
      <c r="F5" s="17"/>
      <c r="G5" s="17"/>
      <c r="H5" s="4"/>
    </row>
    <row r="6" spans="1:8">
      <c r="A6" s="2" t="s">
        <v>13</v>
      </c>
      <c r="B6" s="2" t="s">
        <v>35</v>
      </c>
      <c r="C6" s="3" t="s">
        <v>33</v>
      </c>
      <c r="D6" s="3" t="s">
        <v>45</v>
      </c>
      <c r="E6" s="17">
        <v>10000</v>
      </c>
      <c r="F6" s="17"/>
      <c r="G6" s="17"/>
      <c r="H6" s="4"/>
    </row>
    <row r="7" spans="1:8">
      <c r="A7" s="2" t="s">
        <v>13</v>
      </c>
      <c r="B7" s="2" t="s">
        <v>32</v>
      </c>
      <c r="C7" s="2" t="s">
        <v>4</v>
      </c>
      <c r="D7" s="2" t="s">
        <v>36</v>
      </c>
      <c r="E7" s="17">
        <v>6000</v>
      </c>
      <c r="F7" s="17"/>
      <c r="G7" s="17"/>
      <c r="H7" s="4"/>
    </row>
    <row r="8" spans="1:8">
      <c r="A8" s="2" t="s">
        <v>13</v>
      </c>
      <c r="B8" s="2" t="s">
        <v>32</v>
      </c>
      <c r="C8" s="3" t="s">
        <v>34</v>
      </c>
      <c r="D8" s="2" t="s">
        <v>39</v>
      </c>
      <c r="E8" s="17">
        <v>500</v>
      </c>
      <c r="F8" s="17"/>
      <c r="G8" s="17"/>
      <c r="H8" s="4"/>
    </row>
    <row r="9" spans="1:8" ht="17.149999999999999" thickBot="1">
      <c r="A9" s="9" t="s">
        <v>13</v>
      </c>
      <c r="B9" s="9" t="s">
        <v>32</v>
      </c>
      <c r="C9" s="10" t="s">
        <v>34</v>
      </c>
      <c r="D9" s="9" t="s">
        <v>40</v>
      </c>
      <c r="E9" s="18">
        <v>500</v>
      </c>
      <c r="F9" s="18"/>
      <c r="G9" s="18"/>
      <c r="H9" s="11"/>
    </row>
    <row r="10" spans="1:8">
      <c r="A10" s="2" t="s">
        <v>15</v>
      </c>
      <c r="B10" s="2" t="s">
        <v>22</v>
      </c>
      <c r="C10" s="3" t="s">
        <v>24</v>
      </c>
      <c r="D10" s="3" t="s">
        <v>59</v>
      </c>
      <c r="E10" s="17"/>
      <c r="F10" s="17">
        <v>20000</v>
      </c>
      <c r="G10" s="17"/>
      <c r="H10" s="4"/>
    </row>
    <row r="11" spans="1:8">
      <c r="A11" s="6" t="s">
        <v>15</v>
      </c>
      <c r="B11" s="6" t="s">
        <v>22</v>
      </c>
      <c r="C11" s="7" t="s">
        <v>29</v>
      </c>
      <c r="D11" s="3" t="s">
        <v>60</v>
      </c>
      <c r="E11" s="17"/>
      <c r="F11" s="17">
        <v>5000</v>
      </c>
      <c r="G11" s="17"/>
      <c r="H11" s="8"/>
    </row>
    <row r="12" spans="1:8">
      <c r="A12" s="6" t="s">
        <v>15</v>
      </c>
      <c r="B12" s="6" t="s">
        <v>22</v>
      </c>
      <c r="C12" s="7" t="s">
        <v>29</v>
      </c>
      <c r="D12" s="7" t="s">
        <v>30</v>
      </c>
      <c r="E12" s="17"/>
      <c r="F12" s="17">
        <v>10000</v>
      </c>
      <c r="G12" s="17"/>
      <c r="H12" s="8"/>
    </row>
    <row r="13" spans="1:8">
      <c r="A13" s="6" t="s">
        <v>15</v>
      </c>
      <c r="B13" s="6" t="s">
        <v>22</v>
      </c>
      <c r="C13" s="7" t="s">
        <v>49</v>
      </c>
      <c r="D13" s="7" t="s">
        <v>50</v>
      </c>
      <c r="E13" s="17"/>
      <c r="F13" s="17">
        <v>3000</v>
      </c>
      <c r="G13" s="17"/>
      <c r="H13" s="8"/>
    </row>
    <row r="14" spans="1:8">
      <c r="A14" s="6" t="s">
        <v>15</v>
      </c>
      <c r="B14" s="6" t="s">
        <v>17</v>
      </c>
      <c r="C14" s="6" t="s">
        <v>2</v>
      </c>
      <c r="D14" s="6" t="s">
        <v>41</v>
      </c>
      <c r="E14" s="19"/>
      <c r="F14" s="17">
        <v>8000</v>
      </c>
      <c r="G14" s="17"/>
      <c r="H14" s="8"/>
    </row>
    <row r="15" spans="1:8">
      <c r="A15" s="6" t="s">
        <v>15</v>
      </c>
      <c r="B15" s="6" t="s">
        <v>17</v>
      </c>
      <c r="C15" s="6" t="s">
        <v>2</v>
      </c>
      <c r="D15" s="6" t="s">
        <v>56</v>
      </c>
      <c r="E15" s="19"/>
      <c r="F15" s="17">
        <v>1000</v>
      </c>
      <c r="G15" s="17"/>
      <c r="H15" s="8"/>
    </row>
    <row r="16" spans="1:8">
      <c r="A16" s="6" t="s">
        <v>15</v>
      </c>
      <c r="B16" s="6" t="s">
        <v>18</v>
      </c>
      <c r="C16" s="6" t="s">
        <v>3</v>
      </c>
      <c r="D16" s="7" t="s">
        <v>55</v>
      </c>
      <c r="E16" s="19"/>
      <c r="F16" s="17">
        <v>1500</v>
      </c>
      <c r="G16" s="17"/>
      <c r="H16" s="8"/>
    </row>
    <row r="17" spans="1:8">
      <c r="A17" s="6" t="s">
        <v>15</v>
      </c>
      <c r="B17" s="6" t="s">
        <v>18</v>
      </c>
      <c r="C17" s="6" t="s">
        <v>3</v>
      </c>
      <c r="D17" s="6" t="s">
        <v>54</v>
      </c>
      <c r="E17" s="19"/>
      <c r="F17" s="17">
        <v>200</v>
      </c>
      <c r="G17" s="17"/>
      <c r="H17" s="8"/>
    </row>
    <row r="18" spans="1:8">
      <c r="A18" s="6" t="s">
        <v>15</v>
      </c>
      <c r="B18" s="6" t="s">
        <v>18</v>
      </c>
      <c r="C18" s="6" t="s">
        <v>3</v>
      </c>
      <c r="D18" s="7" t="s">
        <v>25</v>
      </c>
      <c r="E18" s="19"/>
      <c r="F18" s="17">
        <v>1500</v>
      </c>
      <c r="G18" s="17"/>
      <c r="H18" s="8"/>
    </row>
    <row r="19" spans="1:8">
      <c r="A19" s="6" t="s">
        <v>15</v>
      </c>
      <c r="B19" s="6" t="s">
        <v>19</v>
      </c>
      <c r="C19" s="7" t="s">
        <v>57</v>
      </c>
      <c r="D19" s="6" t="s">
        <v>6</v>
      </c>
      <c r="E19" s="19"/>
      <c r="F19" s="17">
        <v>2000</v>
      </c>
      <c r="G19" s="17"/>
      <c r="H19" s="8"/>
    </row>
    <row r="20" spans="1:8">
      <c r="A20" s="6" t="s">
        <v>15</v>
      </c>
      <c r="B20" s="6" t="s">
        <v>19</v>
      </c>
      <c r="C20" s="7" t="s">
        <v>57</v>
      </c>
      <c r="D20" s="6" t="s">
        <v>58</v>
      </c>
      <c r="E20" s="19"/>
      <c r="F20" s="17">
        <v>500</v>
      </c>
      <c r="G20" s="17"/>
      <c r="H20" s="8"/>
    </row>
    <row r="21" spans="1:8">
      <c r="A21" s="6" t="s">
        <v>15</v>
      </c>
      <c r="B21" s="6" t="s">
        <v>21</v>
      </c>
      <c r="C21" s="7" t="s">
        <v>42</v>
      </c>
      <c r="D21" s="6" t="s">
        <v>43</v>
      </c>
      <c r="E21" s="19"/>
      <c r="F21" s="17">
        <v>1000</v>
      </c>
      <c r="G21" s="17"/>
      <c r="H21" s="8"/>
    </row>
    <row r="22" spans="1:8">
      <c r="A22" s="6" t="s">
        <v>15</v>
      </c>
      <c r="B22" s="6" t="s">
        <v>21</v>
      </c>
      <c r="C22" s="7" t="s">
        <v>48</v>
      </c>
      <c r="D22" s="7" t="s">
        <v>28</v>
      </c>
      <c r="E22" s="17"/>
      <c r="F22" s="17">
        <v>500</v>
      </c>
      <c r="G22" s="17"/>
      <c r="H22" s="8"/>
    </row>
    <row r="23" spans="1:8">
      <c r="A23" s="6" t="s">
        <v>15</v>
      </c>
      <c r="B23" s="6" t="s">
        <v>20</v>
      </c>
      <c r="C23" s="6" t="s">
        <v>7</v>
      </c>
      <c r="D23" s="7" t="s">
        <v>26</v>
      </c>
      <c r="E23" s="17"/>
      <c r="F23" s="17">
        <v>500</v>
      </c>
      <c r="G23" s="17"/>
      <c r="H23" s="8"/>
    </row>
    <row r="24" spans="1:8">
      <c r="A24" s="6" t="s">
        <v>15</v>
      </c>
      <c r="B24" s="6" t="s">
        <v>20</v>
      </c>
      <c r="C24" s="6" t="s">
        <v>7</v>
      </c>
      <c r="D24" s="7" t="s">
        <v>53</v>
      </c>
      <c r="E24" s="17"/>
      <c r="F24" s="17"/>
      <c r="G24" s="17"/>
      <c r="H24" s="8"/>
    </row>
    <row r="25" spans="1:8">
      <c r="A25" s="6" t="s">
        <v>15</v>
      </c>
      <c r="B25" s="6" t="s">
        <v>20</v>
      </c>
      <c r="C25" s="6" t="s">
        <v>7</v>
      </c>
      <c r="D25" s="7" t="s">
        <v>52</v>
      </c>
      <c r="E25" s="17"/>
      <c r="F25" s="17"/>
      <c r="G25" s="17"/>
      <c r="H25" s="8"/>
    </row>
    <row r="26" spans="1:8">
      <c r="A26" s="6" t="s">
        <v>15</v>
      </c>
      <c r="B26" s="6" t="s">
        <v>20</v>
      </c>
      <c r="C26" s="6" t="s">
        <v>7</v>
      </c>
      <c r="D26" s="7" t="s">
        <v>27</v>
      </c>
      <c r="E26" s="17"/>
      <c r="F26" s="17"/>
      <c r="G26" s="17"/>
      <c r="H26" s="8"/>
    </row>
    <row r="27" spans="1:8">
      <c r="A27" s="6" t="s">
        <v>15</v>
      </c>
      <c r="B27" s="6" t="s">
        <v>61</v>
      </c>
      <c r="C27" s="7" t="s">
        <v>62</v>
      </c>
      <c r="D27" s="7" t="s">
        <v>64</v>
      </c>
      <c r="E27" s="17"/>
      <c r="F27" s="17">
        <v>500</v>
      </c>
      <c r="G27" s="17"/>
      <c r="H27" s="8"/>
    </row>
    <row r="28" spans="1:8">
      <c r="A28" s="6" t="s">
        <v>15</v>
      </c>
      <c r="B28" s="6" t="s">
        <v>61</v>
      </c>
      <c r="C28" s="7" t="s">
        <v>63</v>
      </c>
      <c r="D28" s="7" t="s">
        <v>65</v>
      </c>
      <c r="E28" s="17"/>
      <c r="F28" s="17">
        <v>3000</v>
      </c>
      <c r="G28" s="17"/>
      <c r="H28" s="8"/>
    </row>
    <row r="29" spans="1:8" ht="17.149999999999999" thickBot="1">
      <c r="A29" s="12" t="s">
        <v>15</v>
      </c>
      <c r="B29" s="12" t="s">
        <v>14</v>
      </c>
      <c r="C29" s="13" t="s">
        <v>34</v>
      </c>
      <c r="D29" s="12" t="s">
        <v>8</v>
      </c>
      <c r="E29" s="18"/>
      <c r="F29" s="18"/>
      <c r="G29" s="18"/>
      <c r="H29" s="14"/>
    </row>
    <row r="30" spans="1:8" ht="17.149999999999999" thickBot="1">
      <c r="A30" s="15"/>
      <c r="B30" s="15"/>
      <c r="C30" s="16" t="s">
        <v>47</v>
      </c>
      <c r="D30" s="15"/>
      <c r="E30" s="20">
        <f>SUM(E2:E29)</f>
        <v>97000</v>
      </c>
      <c r="F30" s="20">
        <f>SUM(F2:F29)</f>
        <v>58200</v>
      </c>
      <c r="G30" s="20">
        <f>E30-F30</f>
        <v>38800</v>
      </c>
      <c r="H30" s="15"/>
    </row>
    <row r="31" spans="1:8" ht="17.149999999999999" thickTop="1"/>
  </sheetData>
  <phoneticPr fontId="2" type="noConversion"/>
  <dataValidations count="2">
    <dataValidation type="list" errorStyle="warning" allowBlank="1" showInputMessage="1" showErrorMessage="1" error="從清單中選取類別。選取 [取消]，按 ALT+向下鍵來查看選項，然後按向下鍵和 ENTER 來選取" sqref="C28" xr:uid="{4B4E452C-E988-4C86-9B6A-DFD8EDFB1100}">
      <formula1>"住宅,日常生活,交通,娛樂,健康,假期,休閒育樂,會費/訂閱費,個人,財務負擔,雜項費用"</formula1>
    </dataValidation>
    <dataValidation allowBlank="1" showInputMessage="1" showErrorMessage="1" prompt="在標題下方的欄中輸入子類別" sqref="C1" xr:uid="{C8CA20FB-874A-45A7-B932-2B99679CF7E9}"/>
  </dataValidation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H31"/>
  <sheetViews>
    <sheetView workbookViewId="0">
      <selection activeCell="D13" sqref="D13"/>
    </sheetView>
  </sheetViews>
  <sheetFormatPr defaultRowHeight="16.75"/>
  <cols>
    <col min="1" max="1" width="5.23046875" bestFit="1" customWidth="1"/>
    <col min="2" max="2" width="6.23046875" customWidth="1"/>
    <col min="3" max="3" width="12.3046875" customWidth="1"/>
    <col min="4" max="4" width="14.69140625" customWidth="1"/>
    <col min="5" max="6" width="10.765625" bestFit="1" customWidth="1"/>
  </cols>
  <sheetData>
    <row r="1" spans="1:8">
      <c r="A1" s="21" t="s">
        <v>12</v>
      </c>
      <c r="B1" s="21" t="s">
        <v>16</v>
      </c>
      <c r="C1" s="21" t="s">
        <v>23</v>
      </c>
      <c r="D1" s="21" t="s">
        <v>5</v>
      </c>
      <c r="E1" s="21" t="s">
        <v>0</v>
      </c>
      <c r="F1" s="21" t="s">
        <v>1</v>
      </c>
      <c r="G1" s="22" t="s">
        <v>51</v>
      </c>
      <c r="H1" s="22" t="s">
        <v>46</v>
      </c>
    </row>
    <row r="2" spans="1:8">
      <c r="A2" s="2" t="s">
        <v>13</v>
      </c>
      <c r="B2" s="2" t="s">
        <v>38</v>
      </c>
      <c r="C2" s="3" t="s">
        <v>31</v>
      </c>
      <c r="D2" s="3" t="s">
        <v>31</v>
      </c>
      <c r="E2" s="17">
        <v>50000</v>
      </c>
      <c r="F2" s="17"/>
      <c r="G2" s="17"/>
      <c r="H2" s="4"/>
    </row>
    <row r="3" spans="1:8">
      <c r="A3" s="2" t="s">
        <v>13</v>
      </c>
      <c r="B3" s="2" t="s">
        <v>38</v>
      </c>
      <c r="C3" s="3" t="s">
        <v>31</v>
      </c>
      <c r="D3" s="2" t="s">
        <v>37</v>
      </c>
      <c r="E3" s="17"/>
      <c r="F3" s="17"/>
      <c r="G3" s="17"/>
      <c r="H3" s="4"/>
    </row>
    <row r="4" spans="1:8">
      <c r="A4" s="2" t="s">
        <v>13</v>
      </c>
      <c r="B4" s="2" t="s">
        <v>38</v>
      </c>
      <c r="C4" s="3" t="s">
        <v>31</v>
      </c>
      <c r="D4" s="2" t="s">
        <v>9</v>
      </c>
      <c r="E4" s="17"/>
      <c r="F4" s="17"/>
      <c r="G4" s="17"/>
      <c r="H4" s="4"/>
    </row>
    <row r="5" spans="1:8">
      <c r="A5" s="2" t="s">
        <v>13</v>
      </c>
      <c r="B5" s="2" t="s">
        <v>35</v>
      </c>
      <c r="C5" s="3" t="s">
        <v>33</v>
      </c>
      <c r="D5" s="3" t="s">
        <v>44</v>
      </c>
      <c r="E5" s="17">
        <v>10000</v>
      </c>
      <c r="F5" s="17"/>
      <c r="G5" s="17"/>
      <c r="H5" s="4"/>
    </row>
    <row r="6" spans="1:8">
      <c r="A6" s="2" t="s">
        <v>13</v>
      </c>
      <c r="B6" s="2" t="s">
        <v>35</v>
      </c>
      <c r="C6" s="3" t="s">
        <v>33</v>
      </c>
      <c r="D6" s="3" t="s">
        <v>45</v>
      </c>
      <c r="E6" s="17">
        <v>10000</v>
      </c>
      <c r="F6" s="17"/>
      <c r="G6" s="17"/>
      <c r="H6" s="4"/>
    </row>
    <row r="7" spans="1:8">
      <c r="A7" s="2" t="s">
        <v>13</v>
      </c>
      <c r="B7" s="2" t="s">
        <v>32</v>
      </c>
      <c r="C7" s="2" t="s">
        <v>4</v>
      </c>
      <c r="D7" s="2" t="s">
        <v>36</v>
      </c>
      <c r="E7" s="17">
        <v>6000</v>
      </c>
      <c r="F7" s="17"/>
      <c r="G7" s="17"/>
      <c r="H7" s="4"/>
    </row>
    <row r="8" spans="1:8">
      <c r="A8" s="2" t="s">
        <v>13</v>
      </c>
      <c r="B8" s="2" t="s">
        <v>32</v>
      </c>
      <c r="C8" s="3" t="s">
        <v>34</v>
      </c>
      <c r="D8" s="2" t="s">
        <v>39</v>
      </c>
      <c r="E8" s="17">
        <v>500</v>
      </c>
      <c r="F8" s="17"/>
      <c r="G8" s="17"/>
      <c r="H8" s="4"/>
    </row>
    <row r="9" spans="1:8" ht="17.149999999999999" thickBot="1">
      <c r="A9" s="9" t="s">
        <v>13</v>
      </c>
      <c r="B9" s="9" t="s">
        <v>32</v>
      </c>
      <c r="C9" s="10" t="s">
        <v>34</v>
      </c>
      <c r="D9" s="9" t="s">
        <v>40</v>
      </c>
      <c r="E9" s="18">
        <v>500</v>
      </c>
      <c r="F9" s="18"/>
      <c r="G9" s="18"/>
      <c r="H9" s="11"/>
    </row>
    <row r="10" spans="1:8">
      <c r="A10" s="2" t="s">
        <v>15</v>
      </c>
      <c r="B10" s="2" t="s">
        <v>22</v>
      </c>
      <c r="C10" s="3" t="s">
        <v>24</v>
      </c>
      <c r="D10" s="3" t="s">
        <v>59</v>
      </c>
      <c r="E10" s="17"/>
      <c r="F10" s="17">
        <v>20000</v>
      </c>
      <c r="G10" s="17"/>
      <c r="H10" s="4"/>
    </row>
    <row r="11" spans="1:8">
      <c r="A11" s="6" t="s">
        <v>15</v>
      </c>
      <c r="B11" s="6" t="s">
        <v>22</v>
      </c>
      <c r="C11" s="7" t="s">
        <v>29</v>
      </c>
      <c r="D11" s="3" t="s">
        <v>60</v>
      </c>
      <c r="E11" s="17"/>
      <c r="F11" s="17">
        <v>5000</v>
      </c>
      <c r="G11" s="17"/>
      <c r="H11" s="8"/>
    </row>
    <row r="12" spans="1:8">
      <c r="A12" s="6" t="s">
        <v>15</v>
      </c>
      <c r="B12" s="6" t="s">
        <v>22</v>
      </c>
      <c r="C12" s="7" t="s">
        <v>29</v>
      </c>
      <c r="D12" s="7" t="s">
        <v>30</v>
      </c>
      <c r="E12" s="17"/>
      <c r="F12" s="17">
        <v>10000</v>
      </c>
      <c r="G12" s="17"/>
      <c r="H12" s="8"/>
    </row>
    <row r="13" spans="1:8">
      <c r="A13" s="6" t="s">
        <v>15</v>
      </c>
      <c r="B13" s="6" t="s">
        <v>22</v>
      </c>
      <c r="C13" s="7" t="s">
        <v>49</v>
      </c>
      <c r="D13" s="7" t="s">
        <v>50</v>
      </c>
      <c r="E13" s="17"/>
      <c r="F13" s="17">
        <v>3000</v>
      </c>
      <c r="G13" s="17"/>
      <c r="H13" s="8"/>
    </row>
    <row r="14" spans="1:8">
      <c r="A14" s="6" t="s">
        <v>15</v>
      </c>
      <c r="B14" s="6" t="s">
        <v>17</v>
      </c>
      <c r="C14" s="6" t="s">
        <v>2</v>
      </c>
      <c r="D14" s="6" t="s">
        <v>41</v>
      </c>
      <c r="E14" s="19"/>
      <c r="F14" s="17">
        <v>8000</v>
      </c>
      <c r="G14" s="17"/>
      <c r="H14" s="8"/>
    </row>
    <row r="15" spans="1:8">
      <c r="A15" s="6" t="s">
        <v>15</v>
      </c>
      <c r="B15" s="6" t="s">
        <v>17</v>
      </c>
      <c r="C15" s="6" t="s">
        <v>2</v>
      </c>
      <c r="D15" s="6" t="s">
        <v>56</v>
      </c>
      <c r="E15" s="19"/>
      <c r="F15" s="17">
        <v>1000</v>
      </c>
      <c r="G15" s="17"/>
      <c r="H15" s="8"/>
    </row>
    <row r="16" spans="1:8">
      <c r="A16" s="6" t="s">
        <v>15</v>
      </c>
      <c r="B16" s="6" t="s">
        <v>18</v>
      </c>
      <c r="C16" s="6" t="s">
        <v>3</v>
      </c>
      <c r="D16" s="7" t="s">
        <v>55</v>
      </c>
      <c r="E16" s="19"/>
      <c r="F16" s="17">
        <v>1500</v>
      </c>
      <c r="G16" s="17"/>
      <c r="H16" s="8"/>
    </row>
    <row r="17" spans="1:8">
      <c r="A17" s="6" t="s">
        <v>15</v>
      </c>
      <c r="B17" s="6" t="s">
        <v>18</v>
      </c>
      <c r="C17" s="6" t="s">
        <v>3</v>
      </c>
      <c r="D17" s="6" t="s">
        <v>54</v>
      </c>
      <c r="E17" s="19"/>
      <c r="F17" s="17">
        <v>200</v>
      </c>
      <c r="G17" s="17"/>
      <c r="H17" s="8"/>
    </row>
    <row r="18" spans="1:8">
      <c r="A18" s="6" t="s">
        <v>15</v>
      </c>
      <c r="B18" s="6" t="s">
        <v>18</v>
      </c>
      <c r="C18" s="6" t="s">
        <v>3</v>
      </c>
      <c r="D18" s="7" t="s">
        <v>25</v>
      </c>
      <c r="E18" s="19"/>
      <c r="F18" s="17">
        <v>1500</v>
      </c>
      <c r="G18" s="17"/>
      <c r="H18" s="8"/>
    </row>
    <row r="19" spans="1:8">
      <c r="A19" s="6" t="s">
        <v>15</v>
      </c>
      <c r="B19" s="6" t="s">
        <v>19</v>
      </c>
      <c r="C19" s="7" t="s">
        <v>57</v>
      </c>
      <c r="D19" s="6" t="s">
        <v>6</v>
      </c>
      <c r="E19" s="19"/>
      <c r="F19" s="17">
        <v>2000</v>
      </c>
      <c r="G19" s="17"/>
      <c r="H19" s="8"/>
    </row>
    <row r="20" spans="1:8">
      <c r="A20" s="6" t="s">
        <v>15</v>
      </c>
      <c r="B20" s="6" t="s">
        <v>19</v>
      </c>
      <c r="C20" s="7" t="s">
        <v>57</v>
      </c>
      <c r="D20" s="6" t="s">
        <v>58</v>
      </c>
      <c r="E20" s="19"/>
      <c r="F20" s="17">
        <v>500</v>
      </c>
      <c r="G20" s="17"/>
      <c r="H20" s="8"/>
    </row>
    <row r="21" spans="1:8">
      <c r="A21" s="6" t="s">
        <v>15</v>
      </c>
      <c r="B21" s="6" t="s">
        <v>21</v>
      </c>
      <c r="C21" s="7" t="s">
        <v>42</v>
      </c>
      <c r="D21" s="6" t="s">
        <v>43</v>
      </c>
      <c r="E21" s="19"/>
      <c r="F21" s="17">
        <v>1000</v>
      </c>
      <c r="G21" s="17"/>
      <c r="H21" s="8"/>
    </row>
    <row r="22" spans="1:8">
      <c r="A22" s="6" t="s">
        <v>15</v>
      </c>
      <c r="B22" s="6" t="s">
        <v>21</v>
      </c>
      <c r="C22" s="7" t="s">
        <v>48</v>
      </c>
      <c r="D22" s="7" t="s">
        <v>28</v>
      </c>
      <c r="E22" s="17"/>
      <c r="F22" s="17">
        <v>500</v>
      </c>
      <c r="G22" s="17"/>
      <c r="H22" s="8"/>
    </row>
    <row r="23" spans="1:8">
      <c r="A23" s="6" t="s">
        <v>15</v>
      </c>
      <c r="B23" s="6" t="s">
        <v>20</v>
      </c>
      <c r="C23" s="6" t="s">
        <v>7</v>
      </c>
      <c r="D23" s="7" t="s">
        <v>26</v>
      </c>
      <c r="E23" s="17"/>
      <c r="F23" s="17">
        <v>500</v>
      </c>
      <c r="G23" s="17"/>
      <c r="H23" s="8"/>
    </row>
    <row r="24" spans="1:8">
      <c r="A24" s="6" t="s">
        <v>15</v>
      </c>
      <c r="B24" s="6" t="s">
        <v>20</v>
      </c>
      <c r="C24" s="6" t="s">
        <v>7</v>
      </c>
      <c r="D24" s="7" t="s">
        <v>53</v>
      </c>
      <c r="E24" s="17"/>
      <c r="F24" s="17"/>
      <c r="G24" s="17"/>
      <c r="H24" s="8"/>
    </row>
    <row r="25" spans="1:8">
      <c r="A25" s="6" t="s">
        <v>15</v>
      </c>
      <c r="B25" s="6" t="s">
        <v>20</v>
      </c>
      <c r="C25" s="6" t="s">
        <v>7</v>
      </c>
      <c r="D25" s="7" t="s">
        <v>52</v>
      </c>
      <c r="E25" s="17"/>
      <c r="F25" s="17"/>
      <c r="G25" s="17"/>
      <c r="H25" s="8"/>
    </row>
    <row r="26" spans="1:8">
      <c r="A26" s="6" t="s">
        <v>15</v>
      </c>
      <c r="B26" s="6" t="s">
        <v>20</v>
      </c>
      <c r="C26" s="6" t="s">
        <v>7</v>
      </c>
      <c r="D26" s="7" t="s">
        <v>27</v>
      </c>
      <c r="E26" s="17"/>
      <c r="F26" s="17"/>
      <c r="G26" s="17"/>
      <c r="H26" s="8"/>
    </row>
    <row r="27" spans="1:8">
      <c r="A27" s="6" t="s">
        <v>15</v>
      </c>
      <c r="B27" s="6" t="s">
        <v>61</v>
      </c>
      <c r="C27" s="7" t="s">
        <v>62</v>
      </c>
      <c r="D27" s="7" t="s">
        <v>64</v>
      </c>
      <c r="E27" s="17"/>
      <c r="F27" s="17">
        <v>500</v>
      </c>
      <c r="G27" s="17"/>
      <c r="H27" s="8"/>
    </row>
    <row r="28" spans="1:8">
      <c r="A28" s="6" t="s">
        <v>15</v>
      </c>
      <c r="B28" s="6" t="s">
        <v>61</v>
      </c>
      <c r="C28" s="7" t="s">
        <v>63</v>
      </c>
      <c r="D28" s="7" t="s">
        <v>65</v>
      </c>
      <c r="E28" s="17"/>
      <c r="F28" s="17">
        <v>3000</v>
      </c>
      <c r="G28" s="17"/>
      <c r="H28" s="8"/>
    </row>
    <row r="29" spans="1:8" ht="17.149999999999999" thickBot="1">
      <c r="A29" s="12" t="s">
        <v>15</v>
      </c>
      <c r="B29" s="12" t="s">
        <v>14</v>
      </c>
      <c r="C29" s="13" t="s">
        <v>34</v>
      </c>
      <c r="D29" s="12" t="s">
        <v>8</v>
      </c>
      <c r="E29" s="18"/>
      <c r="F29" s="18"/>
      <c r="G29" s="18"/>
      <c r="H29" s="14"/>
    </row>
    <row r="30" spans="1:8" ht="17.149999999999999" thickBot="1">
      <c r="A30" s="15"/>
      <c r="B30" s="15"/>
      <c r="C30" s="16" t="s">
        <v>47</v>
      </c>
      <c r="D30" s="15"/>
      <c r="E30" s="20">
        <f>SUM(E2:E29)</f>
        <v>77000</v>
      </c>
      <c r="F30" s="20">
        <f>SUM(F2:F29)</f>
        <v>58200</v>
      </c>
      <c r="G30" s="20">
        <f>E30-F30</f>
        <v>18800</v>
      </c>
      <c r="H30" s="15"/>
    </row>
    <row r="31" spans="1:8" ht="17.149999999999999" thickTop="1"/>
  </sheetData>
  <phoneticPr fontId="2" type="noConversion"/>
  <dataValidations count="2">
    <dataValidation type="list" errorStyle="warning" allowBlank="1" showInputMessage="1" showErrorMessage="1" error="從清單中選取類別。選取 [取消]，按 ALT+向下鍵來查看選項，然後按向下鍵和 ENTER 來選取" sqref="C28" xr:uid="{E11058CD-E4D8-44D0-8ABB-3535E31316F3}">
      <formula1>"住宅,日常生活,交通,娛樂,健康,假期,休閒育樂,會費/訂閱費,個人,財務負擔,雜項費用"</formula1>
    </dataValidation>
    <dataValidation allowBlank="1" showInputMessage="1" showErrorMessage="1" prompt="在標題下方的欄中輸入子類別" sqref="C1" xr:uid="{4CF59701-CC57-42C9-A25A-B2B778D928A4}"/>
  </dataValidations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H31"/>
  <sheetViews>
    <sheetView workbookViewId="0">
      <selection activeCell="D13" sqref="D13"/>
    </sheetView>
  </sheetViews>
  <sheetFormatPr defaultRowHeight="16.75"/>
  <cols>
    <col min="1" max="1" width="5.23046875" bestFit="1" customWidth="1"/>
    <col min="2" max="2" width="6.23046875" customWidth="1"/>
    <col min="3" max="3" width="12.3046875" customWidth="1"/>
    <col min="4" max="4" width="14.69140625" customWidth="1"/>
    <col min="5" max="6" width="10.765625" bestFit="1" customWidth="1"/>
  </cols>
  <sheetData>
    <row r="1" spans="1:8">
      <c r="A1" s="21" t="s">
        <v>12</v>
      </c>
      <c r="B1" s="21" t="s">
        <v>16</v>
      </c>
      <c r="C1" s="21" t="s">
        <v>23</v>
      </c>
      <c r="D1" s="21" t="s">
        <v>5</v>
      </c>
      <c r="E1" s="21" t="s">
        <v>0</v>
      </c>
      <c r="F1" s="21" t="s">
        <v>1</v>
      </c>
      <c r="G1" s="22" t="s">
        <v>51</v>
      </c>
      <c r="H1" s="22" t="s">
        <v>46</v>
      </c>
    </row>
    <row r="2" spans="1:8">
      <c r="A2" s="2" t="s">
        <v>13</v>
      </c>
      <c r="B2" s="2" t="s">
        <v>38</v>
      </c>
      <c r="C2" s="3" t="s">
        <v>31</v>
      </c>
      <c r="D2" s="3" t="s">
        <v>31</v>
      </c>
      <c r="E2" s="17">
        <v>50000</v>
      </c>
      <c r="F2" s="17"/>
      <c r="G2" s="17"/>
      <c r="H2" s="4"/>
    </row>
    <row r="3" spans="1:8">
      <c r="A3" s="2" t="s">
        <v>13</v>
      </c>
      <c r="B3" s="2" t="s">
        <v>38</v>
      </c>
      <c r="C3" s="3" t="s">
        <v>31</v>
      </c>
      <c r="D3" s="2" t="s">
        <v>37</v>
      </c>
      <c r="E3" s="17"/>
      <c r="F3" s="17"/>
      <c r="G3" s="17"/>
      <c r="H3" s="4"/>
    </row>
    <row r="4" spans="1:8">
      <c r="A4" s="2" t="s">
        <v>13</v>
      </c>
      <c r="B4" s="2" t="s">
        <v>38</v>
      </c>
      <c r="C4" s="3" t="s">
        <v>31</v>
      </c>
      <c r="D4" s="2" t="s">
        <v>9</v>
      </c>
      <c r="E4" s="17"/>
      <c r="F4" s="17"/>
      <c r="G4" s="17"/>
      <c r="H4" s="4"/>
    </row>
    <row r="5" spans="1:8">
      <c r="A5" s="2" t="s">
        <v>13</v>
      </c>
      <c r="B5" s="2" t="s">
        <v>35</v>
      </c>
      <c r="C5" s="3" t="s">
        <v>33</v>
      </c>
      <c r="D5" s="3" t="s">
        <v>44</v>
      </c>
      <c r="E5" s="17">
        <v>10000</v>
      </c>
      <c r="F5" s="17"/>
      <c r="G5" s="17"/>
      <c r="H5" s="4"/>
    </row>
    <row r="6" spans="1:8">
      <c r="A6" s="2" t="s">
        <v>13</v>
      </c>
      <c r="B6" s="2" t="s">
        <v>35</v>
      </c>
      <c r="C6" s="3" t="s">
        <v>33</v>
      </c>
      <c r="D6" s="3" t="s">
        <v>45</v>
      </c>
      <c r="E6" s="17">
        <v>10000</v>
      </c>
      <c r="F6" s="17"/>
      <c r="G6" s="17"/>
      <c r="H6" s="4"/>
    </row>
    <row r="7" spans="1:8">
      <c r="A7" s="2" t="s">
        <v>13</v>
      </c>
      <c r="B7" s="2" t="s">
        <v>32</v>
      </c>
      <c r="C7" s="2" t="s">
        <v>4</v>
      </c>
      <c r="D7" s="2" t="s">
        <v>36</v>
      </c>
      <c r="E7" s="17">
        <v>6000</v>
      </c>
      <c r="F7" s="17"/>
      <c r="G7" s="17"/>
      <c r="H7" s="4"/>
    </row>
    <row r="8" spans="1:8">
      <c r="A8" s="2" t="s">
        <v>13</v>
      </c>
      <c r="B8" s="2" t="s">
        <v>32</v>
      </c>
      <c r="C8" s="3" t="s">
        <v>34</v>
      </c>
      <c r="D8" s="2" t="s">
        <v>39</v>
      </c>
      <c r="E8" s="17">
        <v>500</v>
      </c>
      <c r="F8" s="17"/>
      <c r="G8" s="17"/>
      <c r="H8" s="4"/>
    </row>
    <row r="9" spans="1:8" ht="17.149999999999999" thickBot="1">
      <c r="A9" s="9" t="s">
        <v>13</v>
      </c>
      <c r="B9" s="9" t="s">
        <v>32</v>
      </c>
      <c r="C9" s="10" t="s">
        <v>34</v>
      </c>
      <c r="D9" s="9" t="s">
        <v>40</v>
      </c>
      <c r="E9" s="18">
        <v>500</v>
      </c>
      <c r="F9" s="18"/>
      <c r="G9" s="18"/>
      <c r="H9" s="11"/>
    </row>
    <row r="10" spans="1:8">
      <c r="A10" s="2" t="s">
        <v>15</v>
      </c>
      <c r="B10" s="2" t="s">
        <v>22</v>
      </c>
      <c r="C10" s="3" t="s">
        <v>24</v>
      </c>
      <c r="D10" s="3" t="s">
        <v>59</v>
      </c>
      <c r="E10" s="17"/>
      <c r="F10" s="17">
        <v>20000</v>
      </c>
      <c r="G10" s="17"/>
      <c r="H10" s="4"/>
    </row>
    <row r="11" spans="1:8">
      <c r="A11" s="6" t="s">
        <v>15</v>
      </c>
      <c r="B11" s="6" t="s">
        <v>22</v>
      </c>
      <c r="C11" s="7" t="s">
        <v>29</v>
      </c>
      <c r="D11" s="3" t="s">
        <v>60</v>
      </c>
      <c r="E11" s="17"/>
      <c r="F11" s="17">
        <v>5000</v>
      </c>
      <c r="G11" s="17"/>
      <c r="H11" s="8"/>
    </row>
    <row r="12" spans="1:8">
      <c r="A12" s="6" t="s">
        <v>15</v>
      </c>
      <c r="B12" s="6" t="s">
        <v>22</v>
      </c>
      <c r="C12" s="7" t="s">
        <v>29</v>
      </c>
      <c r="D12" s="7" t="s">
        <v>30</v>
      </c>
      <c r="E12" s="17"/>
      <c r="F12" s="17">
        <v>10000</v>
      </c>
      <c r="G12" s="17"/>
      <c r="H12" s="8"/>
    </row>
    <row r="13" spans="1:8">
      <c r="A13" s="6" t="s">
        <v>15</v>
      </c>
      <c r="B13" s="6" t="s">
        <v>22</v>
      </c>
      <c r="C13" s="7" t="s">
        <v>49</v>
      </c>
      <c r="D13" s="7" t="s">
        <v>50</v>
      </c>
      <c r="E13" s="17"/>
      <c r="F13" s="17">
        <v>3000</v>
      </c>
      <c r="G13" s="17"/>
      <c r="H13" s="8"/>
    </row>
    <row r="14" spans="1:8">
      <c r="A14" s="6" t="s">
        <v>15</v>
      </c>
      <c r="B14" s="6" t="s">
        <v>17</v>
      </c>
      <c r="C14" s="6" t="s">
        <v>2</v>
      </c>
      <c r="D14" s="6" t="s">
        <v>41</v>
      </c>
      <c r="E14" s="19"/>
      <c r="F14" s="17">
        <v>8000</v>
      </c>
      <c r="G14" s="17"/>
      <c r="H14" s="8"/>
    </row>
    <row r="15" spans="1:8">
      <c r="A15" s="6" t="s">
        <v>15</v>
      </c>
      <c r="B15" s="6" t="s">
        <v>17</v>
      </c>
      <c r="C15" s="6" t="s">
        <v>2</v>
      </c>
      <c r="D15" s="6" t="s">
        <v>56</v>
      </c>
      <c r="E15" s="19"/>
      <c r="F15" s="17">
        <v>1000</v>
      </c>
      <c r="G15" s="17"/>
      <c r="H15" s="8"/>
    </row>
    <row r="16" spans="1:8">
      <c r="A16" s="6" t="s">
        <v>15</v>
      </c>
      <c r="B16" s="6" t="s">
        <v>18</v>
      </c>
      <c r="C16" s="6" t="s">
        <v>3</v>
      </c>
      <c r="D16" s="7" t="s">
        <v>55</v>
      </c>
      <c r="E16" s="19"/>
      <c r="F16" s="17">
        <v>1500</v>
      </c>
      <c r="G16" s="17"/>
      <c r="H16" s="8"/>
    </row>
    <row r="17" spans="1:8">
      <c r="A17" s="6" t="s">
        <v>15</v>
      </c>
      <c r="B17" s="6" t="s">
        <v>18</v>
      </c>
      <c r="C17" s="6" t="s">
        <v>3</v>
      </c>
      <c r="D17" s="6" t="s">
        <v>54</v>
      </c>
      <c r="E17" s="19"/>
      <c r="F17" s="17">
        <v>200</v>
      </c>
      <c r="G17" s="17"/>
      <c r="H17" s="8"/>
    </row>
    <row r="18" spans="1:8">
      <c r="A18" s="6" t="s">
        <v>15</v>
      </c>
      <c r="B18" s="6" t="s">
        <v>18</v>
      </c>
      <c r="C18" s="6" t="s">
        <v>3</v>
      </c>
      <c r="D18" s="7" t="s">
        <v>25</v>
      </c>
      <c r="E18" s="19"/>
      <c r="F18" s="17">
        <v>1500</v>
      </c>
      <c r="G18" s="17"/>
      <c r="H18" s="8"/>
    </row>
    <row r="19" spans="1:8">
      <c r="A19" s="6" t="s">
        <v>15</v>
      </c>
      <c r="B19" s="6" t="s">
        <v>19</v>
      </c>
      <c r="C19" s="7" t="s">
        <v>57</v>
      </c>
      <c r="D19" s="6" t="s">
        <v>6</v>
      </c>
      <c r="E19" s="19"/>
      <c r="F19" s="17">
        <v>2000</v>
      </c>
      <c r="G19" s="17"/>
      <c r="H19" s="8"/>
    </row>
    <row r="20" spans="1:8">
      <c r="A20" s="6" t="s">
        <v>15</v>
      </c>
      <c r="B20" s="6" t="s">
        <v>19</v>
      </c>
      <c r="C20" s="7" t="s">
        <v>57</v>
      </c>
      <c r="D20" s="6" t="s">
        <v>58</v>
      </c>
      <c r="E20" s="19"/>
      <c r="F20" s="17">
        <v>500</v>
      </c>
      <c r="G20" s="17"/>
      <c r="H20" s="8"/>
    </row>
    <row r="21" spans="1:8">
      <c r="A21" s="6" t="s">
        <v>15</v>
      </c>
      <c r="B21" s="6" t="s">
        <v>21</v>
      </c>
      <c r="C21" s="7" t="s">
        <v>42</v>
      </c>
      <c r="D21" s="6" t="s">
        <v>43</v>
      </c>
      <c r="E21" s="19"/>
      <c r="F21" s="17">
        <v>1000</v>
      </c>
      <c r="G21" s="17"/>
      <c r="H21" s="8"/>
    </row>
    <row r="22" spans="1:8">
      <c r="A22" s="6" t="s">
        <v>15</v>
      </c>
      <c r="B22" s="6" t="s">
        <v>21</v>
      </c>
      <c r="C22" s="7" t="s">
        <v>48</v>
      </c>
      <c r="D22" s="7" t="s">
        <v>28</v>
      </c>
      <c r="E22" s="17"/>
      <c r="F22" s="17">
        <v>500</v>
      </c>
      <c r="G22" s="17"/>
      <c r="H22" s="8"/>
    </row>
    <row r="23" spans="1:8">
      <c r="A23" s="6" t="s">
        <v>15</v>
      </c>
      <c r="B23" s="6" t="s">
        <v>20</v>
      </c>
      <c r="C23" s="6" t="s">
        <v>7</v>
      </c>
      <c r="D23" s="7" t="s">
        <v>26</v>
      </c>
      <c r="E23" s="17"/>
      <c r="F23" s="17">
        <v>500</v>
      </c>
      <c r="G23" s="17"/>
      <c r="H23" s="8"/>
    </row>
    <row r="24" spans="1:8">
      <c r="A24" s="6" t="s">
        <v>15</v>
      </c>
      <c r="B24" s="6" t="s">
        <v>20</v>
      </c>
      <c r="C24" s="6" t="s">
        <v>7</v>
      </c>
      <c r="D24" s="7" t="s">
        <v>53</v>
      </c>
      <c r="E24" s="17"/>
      <c r="F24" s="17"/>
      <c r="G24" s="17"/>
      <c r="H24" s="8"/>
    </row>
    <row r="25" spans="1:8">
      <c r="A25" s="6" t="s">
        <v>15</v>
      </c>
      <c r="B25" s="6" t="s">
        <v>20</v>
      </c>
      <c r="C25" s="6" t="s">
        <v>7</v>
      </c>
      <c r="D25" s="7" t="s">
        <v>52</v>
      </c>
      <c r="E25" s="17"/>
      <c r="F25" s="17"/>
      <c r="G25" s="17"/>
      <c r="H25" s="8"/>
    </row>
    <row r="26" spans="1:8">
      <c r="A26" s="6" t="s">
        <v>15</v>
      </c>
      <c r="B26" s="6" t="s">
        <v>20</v>
      </c>
      <c r="C26" s="6" t="s">
        <v>7</v>
      </c>
      <c r="D26" s="7" t="s">
        <v>27</v>
      </c>
      <c r="E26" s="17"/>
      <c r="F26" s="17"/>
      <c r="G26" s="17"/>
      <c r="H26" s="8"/>
    </row>
    <row r="27" spans="1:8">
      <c r="A27" s="6" t="s">
        <v>15</v>
      </c>
      <c r="B27" s="6" t="s">
        <v>61</v>
      </c>
      <c r="C27" s="7" t="s">
        <v>62</v>
      </c>
      <c r="D27" s="7" t="s">
        <v>64</v>
      </c>
      <c r="E27" s="17"/>
      <c r="F27" s="17">
        <v>500</v>
      </c>
      <c r="G27" s="17"/>
      <c r="H27" s="8"/>
    </row>
    <row r="28" spans="1:8">
      <c r="A28" s="6" t="s">
        <v>15</v>
      </c>
      <c r="B28" s="6" t="s">
        <v>61</v>
      </c>
      <c r="C28" s="7" t="s">
        <v>63</v>
      </c>
      <c r="D28" s="7" t="s">
        <v>65</v>
      </c>
      <c r="E28" s="17"/>
      <c r="F28" s="17">
        <v>3000</v>
      </c>
      <c r="G28" s="17"/>
      <c r="H28" s="8"/>
    </row>
    <row r="29" spans="1:8" ht="17.149999999999999" thickBot="1">
      <c r="A29" s="12" t="s">
        <v>15</v>
      </c>
      <c r="B29" s="12" t="s">
        <v>14</v>
      </c>
      <c r="C29" s="13" t="s">
        <v>34</v>
      </c>
      <c r="D29" s="12" t="s">
        <v>8</v>
      </c>
      <c r="E29" s="18"/>
      <c r="F29" s="18"/>
      <c r="G29" s="18"/>
      <c r="H29" s="14"/>
    </row>
    <row r="30" spans="1:8" ht="17.149999999999999" thickBot="1">
      <c r="A30" s="15"/>
      <c r="B30" s="15"/>
      <c r="C30" s="16" t="s">
        <v>47</v>
      </c>
      <c r="D30" s="15"/>
      <c r="E30" s="20">
        <f>SUM(E2:E29)</f>
        <v>77000</v>
      </c>
      <c r="F30" s="20">
        <f>SUM(F2:F29)</f>
        <v>58200</v>
      </c>
      <c r="G30" s="20">
        <f>E30-F30</f>
        <v>18800</v>
      </c>
      <c r="H30" s="15"/>
    </row>
    <row r="31" spans="1:8" ht="17.149999999999999" thickTop="1"/>
  </sheetData>
  <phoneticPr fontId="2" type="noConversion"/>
  <dataValidations count="2">
    <dataValidation type="list" errorStyle="warning" allowBlank="1" showInputMessage="1" showErrorMessage="1" error="從清單中選取類別。選取 [取消]，按 ALT+向下鍵來查看選項，然後按向下鍵和 ENTER 來選取" sqref="C28" xr:uid="{F00A47C3-DDCF-4016-B26A-C4ED2B4B1D98}">
      <formula1>"住宅,日常生活,交通,娛樂,健康,假期,休閒育樂,會費/訂閱費,個人,財務負擔,雜項費用"</formula1>
    </dataValidation>
    <dataValidation allowBlank="1" showInputMessage="1" showErrorMessage="1" prompt="在標題下方的欄中輸入子類別" sqref="C1" xr:uid="{D9C8C932-06AE-4D98-A279-EF195C9D8BC8}"/>
  </dataValidation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H31"/>
  <sheetViews>
    <sheetView workbookViewId="0">
      <selection activeCell="D13" sqref="D13"/>
    </sheetView>
  </sheetViews>
  <sheetFormatPr defaultRowHeight="16.75"/>
  <cols>
    <col min="1" max="1" width="5.23046875" bestFit="1" customWidth="1"/>
    <col min="2" max="2" width="6.23046875" customWidth="1"/>
    <col min="3" max="3" width="12.3046875" customWidth="1"/>
    <col min="4" max="4" width="14.69140625" customWidth="1"/>
    <col min="5" max="6" width="10.765625" bestFit="1" customWidth="1"/>
  </cols>
  <sheetData>
    <row r="1" spans="1:8">
      <c r="A1" s="21" t="s">
        <v>12</v>
      </c>
      <c r="B1" s="21" t="s">
        <v>16</v>
      </c>
      <c r="C1" s="21" t="s">
        <v>23</v>
      </c>
      <c r="D1" s="21" t="s">
        <v>5</v>
      </c>
      <c r="E1" s="21" t="s">
        <v>0</v>
      </c>
      <c r="F1" s="21" t="s">
        <v>1</v>
      </c>
      <c r="G1" s="22" t="s">
        <v>51</v>
      </c>
      <c r="H1" s="22" t="s">
        <v>46</v>
      </c>
    </row>
    <row r="2" spans="1:8">
      <c r="A2" s="2" t="s">
        <v>13</v>
      </c>
      <c r="B2" s="2" t="s">
        <v>38</v>
      </c>
      <c r="C2" s="3" t="s">
        <v>31</v>
      </c>
      <c r="D2" s="3" t="s">
        <v>31</v>
      </c>
      <c r="E2" s="17">
        <v>50000</v>
      </c>
      <c r="F2" s="17"/>
      <c r="G2" s="17"/>
      <c r="H2" s="4"/>
    </row>
    <row r="3" spans="1:8">
      <c r="A3" s="2" t="s">
        <v>13</v>
      </c>
      <c r="B3" s="2" t="s">
        <v>38</v>
      </c>
      <c r="C3" s="3" t="s">
        <v>31</v>
      </c>
      <c r="D3" s="2" t="s">
        <v>37</v>
      </c>
      <c r="E3" s="17"/>
      <c r="F3" s="17"/>
      <c r="G3" s="17"/>
      <c r="H3" s="4"/>
    </row>
    <row r="4" spans="1:8">
      <c r="A4" s="2" t="s">
        <v>13</v>
      </c>
      <c r="B4" s="2" t="s">
        <v>38</v>
      </c>
      <c r="C4" s="3" t="s">
        <v>31</v>
      </c>
      <c r="D4" s="2" t="s">
        <v>9</v>
      </c>
      <c r="E4" s="17"/>
      <c r="F4" s="17"/>
      <c r="G4" s="17"/>
      <c r="H4" s="4"/>
    </row>
    <row r="5" spans="1:8">
      <c r="A5" s="2" t="s">
        <v>13</v>
      </c>
      <c r="B5" s="2" t="s">
        <v>35</v>
      </c>
      <c r="C5" s="3" t="s">
        <v>33</v>
      </c>
      <c r="D5" s="3" t="s">
        <v>44</v>
      </c>
      <c r="E5" s="17">
        <v>10000</v>
      </c>
      <c r="F5" s="17"/>
      <c r="G5" s="17"/>
      <c r="H5" s="4"/>
    </row>
    <row r="6" spans="1:8">
      <c r="A6" s="2" t="s">
        <v>13</v>
      </c>
      <c r="B6" s="2" t="s">
        <v>35</v>
      </c>
      <c r="C6" s="3" t="s">
        <v>33</v>
      </c>
      <c r="D6" s="3" t="s">
        <v>45</v>
      </c>
      <c r="E6" s="17">
        <v>10000</v>
      </c>
      <c r="F6" s="17"/>
      <c r="G6" s="17"/>
      <c r="H6" s="4"/>
    </row>
    <row r="7" spans="1:8">
      <c r="A7" s="2" t="s">
        <v>13</v>
      </c>
      <c r="B7" s="2" t="s">
        <v>32</v>
      </c>
      <c r="C7" s="2" t="s">
        <v>4</v>
      </c>
      <c r="D7" s="2" t="s">
        <v>36</v>
      </c>
      <c r="E7" s="17">
        <v>6000</v>
      </c>
      <c r="F7" s="17"/>
      <c r="G7" s="17"/>
      <c r="H7" s="4"/>
    </row>
    <row r="8" spans="1:8">
      <c r="A8" s="2" t="s">
        <v>13</v>
      </c>
      <c r="B8" s="2" t="s">
        <v>32</v>
      </c>
      <c r="C8" s="3" t="s">
        <v>34</v>
      </c>
      <c r="D8" s="2" t="s">
        <v>39</v>
      </c>
      <c r="E8" s="17">
        <v>500</v>
      </c>
      <c r="F8" s="17"/>
      <c r="G8" s="17"/>
      <c r="H8" s="4"/>
    </row>
    <row r="9" spans="1:8" ht="17.149999999999999" thickBot="1">
      <c r="A9" s="9" t="s">
        <v>13</v>
      </c>
      <c r="B9" s="9" t="s">
        <v>32</v>
      </c>
      <c r="C9" s="10" t="s">
        <v>34</v>
      </c>
      <c r="D9" s="9" t="s">
        <v>40</v>
      </c>
      <c r="E9" s="18">
        <v>500</v>
      </c>
      <c r="F9" s="18"/>
      <c r="G9" s="18"/>
      <c r="H9" s="11"/>
    </row>
    <row r="10" spans="1:8">
      <c r="A10" s="2" t="s">
        <v>15</v>
      </c>
      <c r="B10" s="2" t="s">
        <v>22</v>
      </c>
      <c r="C10" s="3" t="s">
        <v>24</v>
      </c>
      <c r="D10" s="3" t="s">
        <v>59</v>
      </c>
      <c r="E10" s="17"/>
      <c r="F10" s="17">
        <v>20000</v>
      </c>
      <c r="G10" s="17"/>
      <c r="H10" s="4"/>
    </row>
    <row r="11" spans="1:8">
      <c r="A11" s="6" t="s">
        <v>15</v>
      </c>
      <c r="B11" s="6" t="s">
        <v>22</v>
      </c>
      <c r="C11" s="7" t="s">
        <v>29</v>
      </c>
      <c r="D11" s="3" t="s">
        <v>60</v>
      </c>
      <c r="E11" s="17"/>
      <c r="F11" s="17">
        <v>5000</v>
      </c>
      <c r="G11" s="17"/>
      <c r="H11" s="8"/>
    </row>
    <row r="12" spans="1:8">
      <c r="A12" s="6" t="s">
        <v>15</v>
      </c>
      <c r="B12" s="6" t="s">
        <v>22</v>
      </c>
      <c r="C12" s="7" t="s">
        <v>29</v>
      </c>
      <c r="D12" s="7" t="s">
        <v>30</v>
      </c>
      <c r="E12" s="17"/>
      <c r="F12" s="17">
        <v>10000</v>
      </c>
      <c r="G12" s="17"/>
      <c r="H12" s="8"/>
    </row>
    <row r="13" spans="1:8">
      <c r="A13" s="6" t="s">
        <v>15</v>
      </c>
      <c r="B13" s="6" t="s">
        <v>22</v>
      </c>
      <c r="C13" s="7" t="s">
        <v>49</v>
      </c>
      <c r="D13" s="7" t="s">
        <v>50</v>
      </c>
      <c r="E13" s="17"/>
      <c r="F13" s="17">
        <v>3000</v>
      </c>
      <c r="G13" s="17"/>
      <c r="H13" s="8"/>
    </row>
    <row r="14" spans="1:8">
      <c r="A14" s="6" t="s">
        <v>15</v>
      </c>
      <c r="B14" s="6" t="s">
        <v>17</v>
      </c>
      <c r="C14" s="6" t="s">
        <v>2</v>
      </c>
      <c r="D14" s="6" t="s">
        <v>41</v>
      </c>
      <c r="E14" s="19"/>
      <c r="F14" s="17">
        <v>8000</v>
      </c>
      <c r="G14" s="17"/>
      <c r="H14" s="8"/>
    </row>
    <row r="15" spans="1:8">
      <c r="A15" s="6" t="s">
        <v>15</v>
      </c>
      <c r="B15" s="6" t="s">
        <v>17</v>
      </c>
      <c r="C15" s="6" t="s">
        <v>2</v>
      </c>
      <c r="D15" s="6" t="s">
        <v>56</v>
      </c>
      <c r="E15" s="19"/>
      <c r="F15" s="17">
        <v>1000</v>
      </c>
      <c r="G15" s="17"/>
      <c r="H15" s="8"/>
    </row>
    <row r="16" spans="1:8">
      <c r="A16" s="6" t="s">
        <v>15</v>
      </c>
      <c r="B16" s="6" t="s">
        <v>18</v>
      </c>
      <c r="C16" s="6" t="s">
        <v>3</v>
      </c>
      <c r="D16" s="7" t="s">
        <v>55</v>
      </c>
      <c r="E16" s="19"/>
      <c r="F16" s="17">
        <v>1500</v>
      </c>
      <c r="G16" s="17"/>
      <c r="H16" s="8"/>
    </row>
    <row r="17" spans="1:8">
      <c r="A17" s="6" t="s">
        <v>15</v>
      </c>
      <c r="B17" s="6" t="s">
        <v>18</v>
      </c>
      <c r="C17" s="6" t="s">
        <v>3</v>
      </c>
      <c r="D17" s="6" t="s">
        <v>54</v>
      </c>
      <c r="E17" s="19"/>
      <c r="F17" s="17">
        <v>200</v>
      </c>
      <c r="G17" s="17"/>
      <c r="H17" s="8"/>
    </row>
    <row r="18" spans="1:8">
      <c r="A18" s="6" t="s">
        <v>15</v>
      </c>
      <c r="B18" s="6" t="s">
        <v>18</v>
      </c>
      <c r="C18" s="6" t="s">
        <v>3</v>
      </c>
      <c r="D18" s="7" t="s">
        <v>25</v>
      </c>
      <c r="E18" s="19"/>
      <c r="F18" s="17">
        <v>1500</v>
      </c>
      <c r="G18" s="17"/>
      <c r="H18" s="8"/>
    </row>
    <row r="19" spans="1:8">
      <c r="A19" s="6" t="s">
        <v>15</v>
      </c>
      <c r="B19" s="6" t="s">
        <v>19</v>
      </c>
      <c r="C19" s="7" t="s">
        <v>57</v>
      </c>
      <c r="D19" s="6" t="s">
        <v>6</v>
      </c>
      <c r="E19" s="19"/>
      <c r="F19" s="17">
        <v>2000</v>
      </c>
      <c r="G19" s="17"/>
      <c r="H19" s="8"/>
    </row>
    <row r="20" spans="1:8">
      <c r="A20" s="6" t="s">
        <v>15</v>
      </c>
      <c r="B20" s="6" t="s">
        <v>19</v>
      </c>
      <c r="C20" s="7" t="s">
        <v>57</v>
      </c>
      <c r="D20" s="6" t="s">
        <v>58</v>
      </c>
      <c r="E20" s="19"/>
      <c r="F20" s="17">
        <v>500</v>
      </c>
      <c r="G20" s="17"/>
      <c r="H20" s="8"/>
    </row>
    <row r="21" spans="1:8">
      <c r="A21" s="6" t="s">
        <v>15</v>
      </c>
      <c r="B21" s="6" t="s">
        <v>21</v>
      </c>
      <c r="C21" s="7" t="s">
        <v>42</v>
      </c>
      <c r="D21" s="6" t="s">
        <v>43</v>
      </c>
      <c r="E21" s="19"/>
      <c r="F21" s="17">
        <v>1000</v>
      </c>
      <c r="G21" s="17"/>
      <c r="H21" s="8"/>
    </row>
    <row r="22" spans="1:8">
      <c r="A22" s="6" t="s">
        <v>15</v>
      </c>
      <c r="B22" s="6" t="s">
        <v>21</v>
      </c>
      <c r="C22" s="7" t="s">
        <v>48</v>
      </c>
      <c r="D22" s="7" t="s">
        <v>28</v>
      </c>
      <c r="E22" s="17"/>
      <c r="F22" s="17">
        <v>500</v>
      </c>
      <c r="G22" s="17"/>
      <c r="H22" s="8"/>
    </row>
    <row r="23" spans="1:8">
      <c r="A23" s="6" t="s">
        <v>15</v>
      </c>
      <c r="B23" s="6" t="s">
        <v>20</v>
      </c>
      <c r="C23" s="6" t="s">
        <v>7</v>
      </c>
      <c r="D23" s="7" t="s">
        <v>26</v>
      </c>
      <c r="E23" s="17"/>
      <c r="F23" s="17">
        <v>500</v>
      </c>
      <c r="G23" s="17"/>
      <c r="H23" s="8"/>
    </row>
    <row r="24" spans="1:8">
      <c r="A24" s="6" t="s">
        <v>15</v>
      </c>
      <c r="B24" s="6" t="s">
        <v>20</v>
      </c>
      <c r="C24" s="6" t="s">
        <v>7</v>
      </c>
      <c r="D24" s="7" t="s">
        <v>53</v>
      </c>
      <c r="E24" s="17"/>
      <c r="F24" s="17"/>
      <c r="G24" s="17"/>
      <c r="H24" s="8"/>
    </row>
    <row r="25" spans="1:8">
      <c r="A25" s="6" t="s">
        <v>15</v>
      </c>
      <c r="B25" s="6" t="s">
        <v>20</v>
      </c>
      <c r="C25" s="6" t="s">
        <v>7</v>
      </c>
      <c r="D25" s="7" t="s">
        <v>52</v>
      </c>
      <c r="E25" s="17"/>
      <c r="F25" s="17"/>
      <c r="G25" s="17"/>
      <c r="H25" s="8"/>
    </row>
    <row r="26" spans="1:8">
      <c r="A26" s="6" t="s">
        <v>15</v>
      </c>
      <c r="B26" s="6" t="s">
        <v>20</v>
      </c>
      <c r="C26" s="6" t="s">
        <v>7</v>
      </c>
      <c r="D26" s="7" t="s">
        <v>27</v>
      </c>
      <c r="E26" s="17"/>
      <c r="F26" s="17"/>
      <c r="G26" s="17"/>
      <c r="H26" s="8"/>
    </row>
    <row r="27" spans="1:8">
      <c r="A27" s="6" t="s">
        <v>15</v>
      </c>
      <c r="B27" s="6" t="s">
        <v>61</v>
      </c>
      <c r="C27" s="7" t="s">
        <v>62</v>
      </c>
      <c r="D27" s="7" t="s">
        <v>64</v>
      </c>
      <c r="E27" s="17"/>
      <c r="F27" s="17">
        <v>500</v>
      </c>
      <c r="G27" s="17"/>
      <c r="H27" s="8"/>
    </row>
    <row r="28" spans="1:8">
      <c r="A28" s="6" t="s">
        <v>15</v>
      </c>
      <c r="B28" s="6" t="s">
        <v>61</v>
      </c>
      <c r="C28" s="7" t="s">
        <v>63</v>
      </c>
      <c r="D28" s="7" t="s">
        <v>65</v>
      </c>
      <c r="E28" s="17"/>
      <c r="F28" s="17">
        <v>3000</v>
      </c>
      <c r="G28" s="17"/>
      <c r="H28" s="8"/>
    </row>
    <row r="29" spans="1:8" ht="17.149999999999999" thickBot="1">
      <c r="A29" s="12" t="s">
        <v>15</v>
      </c>
      <c r="B29" s="12" t="s">
        <v>14</v>
      </c>
      <c r="C29" s="13" t="s">
        <v>34</v>
      </c>
      <c r="D29" s="12" t="s">
        <v>8</v>
      </c>
      <c r="E29" s="18"/>
      <c r="F29" s="18"/>
      <c r="G29" s="18"/>
      <c r="H29" s="14"/>
    </row>
    <row r="30" spans="1:8" ht="17.149999999999999" thickBot="1">
      <c r="A30" s="15"/>
      <c r="B30" s="15"/>
      <c r="C30" s="16" t="s">
        <v>47</v>
      </c>
      <c r="D30" s="15"/>
      <c r="E30" s="20">
        <f>SUM(E2:E29)</f>
        <v>77000</v>
      </c>
      <c r="F30" s="20">
        <f>SUM(F2:F29)</f>
        <v>58200</v>
      </c>
      <c r="G30" s="20">
        <f>E30-F30</f>
        <v>18800</v>
      </c>
      <c r="H30" s="15"/>
    </row>
    <row r="31" spans="1:8" ht="17.149999999999999" thickTop="1"/>
  </sheetData>
  <phoneticPr fontId="2" type="noConversion"/>
  <dataValidations count="2">
    <dataValidation type="list" errorStyle="warning" allowBlank="1" showInputMessage="1" showErrorMessage="1" error="從清單中選取類別。選取 [取消]，按 ALT+向下鍵來查看選項，然後按向下鍵和 ENTER 來選取" sqref="C28" xr:uid="{B509A8E8-4345-44EC-9621-A4D2994ACE77}">
      <formula1>"住宅,日常生活,交通,娛樂,健康,假期,休閒育樂,會費/訂閱費,個人,財務負擔,雜項費用"</formula1>
    </dataValidation>
    <dataValidation allowBlank="1" showInputMessage="1" showErrorMessage="1" prompt="在標題下方的欄中輸入子類別" sqref="C1" xr:uid="{D97A3797-08DC-42D0-AAB8-2906E68B7E93}"/>
  </dataValidation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79998168889431442"/>
  </sheetPr>
  <dimension ref="A1:H31"/>
  <sheetViews>
    <sheetView workbookViewId="0">
      <selection activeCell="D13" sqref="D13"/>
    </sheetView>
  </sheetViews>
  <sheetFormatPr defaultRowHeight="16.75"/>
  <cols>
    <col min="1" max="1" width="5.23046875" bestFit="1" customWidth="1"/>
    <col min="2" max="2" width="6.23046875" customWidth="1"/>
    <col min="3" max="3" width="12.3046875" customWidth="1"/>
    <col min="4" max="4" width="14.69140625" customWidth="1"/>
    <col min="5" max="6" width="10.765625" bestFit="1" customWidth="1"/>
  </cols>
  <sheetData>
    <row r="1" spans="1:8">
      <c r="A1" s="21" t="s">
        <v>12</v>
      </c>
      <c r="B1" s="21" t="s">
        <v>16</v>
      </c>
      <c r="C1" s="21" t="s">
        <v>23</v>
      </c>
      <c r="D1" s="21" t="s">
        <v>5</v>
      </c>
      <c r="E1" s="21" t="s">
        <v>0</v>
      </c>
      <c r="F1" s="21" t="s">
        <v>1</v>
      </c>
      <c r="G1" s="22" t="s">
        <v>51</v>
      </c>
      <c r="H1" s="22" t="s">
        <v>46</v>
      </c>
    </row>
    <row r="2" spans="1:8">
      <c r="A2" s="2" t="s">
        <v>13</v>
      </c>
      <c r="B2" s="2" t="s">
        <v>38</v>
      </c>
      <c r="C2" s="3" t="s">
        <v>31</v>
      </c>
      <c r="D2" s="3" t="s">
        <v>31</v>
      </c>
      <c r="E2" s="17">
        <v>50000</v>
      </c>
      <c r="F2" s="17"/>
      <c r="G2" s="17"/>
      <c r="H2" s="4"/>
    </row>
    <row r="3" spans="1:8">
      <c r="A3" s="2" t="s">
        <v>13</v>
      </c>
      <c r="B3" s="2" t="s">
        <v>38</v>
      </c>
      <c r="C3" s="3" t="s">
        <v>31</v>
      </c>
      <c r="D3" s="2" t="s">
        <v>37</v>
      </c>
      <c r="E3" s="17"/>
      <c r="F3" s="17"/>
      <c r="G3" s="17"/>
      <c r="H3" s="4"/>
    </row>
    <row r="4" spans="1:8">
      <c r="A4" s="2" t="s">
        <v>13</v>
      </c>
      <c r="B4" s="2" t="s">
        <v>38</v>
      </c>
      <c r="C4" s="3" t="s">
        <v>31</v>
      </c>
      <c r="D4" s="2" t="s">
        <v>9</v>
      </c>
      <c r="E4" s="17"/>
      <c r="F4" s="17"/>
      <c r="G4" s="17"/>
      <c r="H4" s="4"/>
    </row>
    <row r="5" spans="1:8">
      <c r="A5" s="2" t="s">
        <v>13</v>
      </c>
      <c r="B5" s="2" t="s">
        <v>35</v>
      </c>
      <c r="C5" s="3" t="s">
        <v>33</v>
      </c>
      <c r="D5" s="3" t="s">
        <v>44</v>
      </c>
      <c r="E5" s="17">
        <v>10000</v>
      </c>
      <c r="F5" s="17"/>
      <c r="G5" s="17"/>
      <c r="H5" s="4"/>
    </row>
    <row r="6" spans="1:8">
      <c r="A6" s="2" t="s">
        <v>13</v>
      </c>
      <c r="B6" s="2" t="s">
        <v>35</v>
      </c>
      <c r="C6" s="3" t="s">
        <v>33</v>
      </c>
      <c r="D6" s="3" t="s">
        <v>45</v>
      </c>
      <c r="E6" s="17">
        <v>10000</v>
      </c>
      <c r="F6" s="17"/>
      <c r="G6" s="17"/>
      <c r="H6" s="4"/>
    </row>
    <row r="7" spans="1:8">
      <c r="A7" s="2" t="s">
        <v>13</v>
      </c>
      <c r="B7" s="2" t="s">
        <v>32</v>
      </c>
      <c r="C7" s="2" t="s">
        <v>4</v>
      </c>
      <c r="D7" s="2" t="s">
        <v>36</v>
      </c>
      <c r="E7" s="17">
        <v>6000</v>
      </c>
      <c r="F7" s="17"/>
      <c r="G7" s="17"/>
      <c r="H7" s="4"/>
    </row>
    <row r="8" spans="1:8">
      <c r="A8" s="2" t="s">
        <v>13</v>
      </c>
      <c r="B8" s="2" t="s">
        <v>32</v>
      </c>
      <c r="C8" s="3" t="s">
        <v>34</v>
      </c>
      <c r="D8" s="2" t="s">
        <v>39</v>
      </c>
      <c r="E8" s="17">
        <v>500</v>
      </c>
      <c r="F8" s="17"/>
      <c r="G8" s="17"/>
      <c r="H8" s="4"/>
    </row>
    <row r="9" spans="1:8" ht="17.149999999999999" thickBot="1">
      <c r="A9" s="9" t="s">
        <v>13</v>
      </c>
      <c r="B9" s="9" t="s">
        <v>32</v>
      </c>
      <c r="C9" s="10" t="s">
        <v>34</v>
      </c>
      <c r="D9" s="9" t="s">
        <v>40</v>
      </c>
      <c r="E9" s="18">
        <v>500</v>
      </c>
      <c r="F9" s="18"/>
      <c r="G9" s="18"/>
      <c r="H9" s="11"/>
    </row>
    <row r="10" spans="1:8">
      <c r="A10" s="2" t="s">
        <v>15</v>
      </c>
      <c r="B10" s="2" t="s">
        <v>22</v>
      </c>
      <c r="C10" s="3" t="s">
        <v>24</v>
      </c>
      <c r="D10" s="3" t="s">
        <v>59</v>
      </c>
      <c r="E10" s="17"/>
      <c r="F10" s="17">
        <v>20000</v>
      </c>
      <c r="G10" s="17"/>
      <c r="H10" s="4"/>
    </row>
    <row r="11" spans="1:8">
      <c r="A11" s="6" t="s">
        <v>15</v>
      </c>
      <c r="B11" s="6" t="s">
        <v>22</v>
      </c>
      <c r="C11" s="7" t="s">
        <v>29</v>
      </c>
      <c r="D11" s="3" t="s">
        <v>60</v>
      </c>
      <c r="E11" s="17"/>
      <c r="F11" s="17">
        <v>5000</v>
      </c>
      <c r="G11" s="17"/>
      <c r="H11" s="8"/>
    </row>
    <row r="12" spans="1:8">
      <c r="A12" s="6" t="s">
        <v>15</v>
      </c>
      <c r="B12" s="6" t="s">
        <v>22</v>
      </c>
      <c r="C12" s="7" t="s">
        <v>29</v>
      </c>
      <c r="D12" s="7" t="s">
        <v>30</v>
      </c>
      <c r="E12" s="17"/>
      <c r="F12" s="17">
        <v>10000</v>
      </c>
      <c r="G12" s="17"/>
      <c r="H12" s="8"/>
    </row>
    <row r="13" spans="1:8">
      <c r="A13" s="6" t="s">
        <v>15</v>
      </c>
      <c r="B13" s="6" t="s">
        <v>22</v>
      </c>
      <c r="C13" s="7" t="s">
        <v>49</v>
      </c>
      <c r="D13" s="7" t="s">
        <v>50</v>
      </c>
      <c r="E13" s="17"/>
      <c r="F13" s="17">
        <v>3000</v>
      </c>
      <c r="G13" s="17"/>
      <c r="H13" s="8"/>
    </row>
    <row r="14" spans="1:8">
      <c r="A14" s="6" t="s">
        <v>15</v>
      </c>
      <c r="B14" s="6" t="s">
        <v>17</v>
      </c>
      <c r="C14" s="6" t="s">
        <v>2</v>
      </c>
      <c r="D14" s="6" t="s">
        <v>41</v>
      </c>
      <c r="E14" s="19"/>
      <c r="F14" s="17">
        <v>8000</v>
      </c>
      <c r="G14" s="17"/>
      <c r="H14" s="8"/>
    </row>
    <row r="15" spans="1:8">
      <c r="A15" s="6" t="s">
        <v>15</v>
      </c>
      <c r="B15" s="6" t="s">
        <v>17</v>
      </c>
      <c r="C15" s="6" t="s">
        <v>2</v>
      </c>
      <c r="D15" s="6" t="s">
        <v>56</v>
      </c>
      <c r="E15" s="19"/>
      <c r="F15" s="17">
        <v>1000</v>
      </c>
      <c r="G15" s="17"/>
      <c r="H15" s="8"/>
    </row>
    <row r="16" spans="1:8">
      <c r="A16" s="6" t="s">
        <v>15</v>
      </c>
      <c r="B16" s="6" t="s">
        <v>18</v>
      </c>
      <c r="C16" s="6" t="s">
        <v>3</v>
      </c>
      <c r="D16" s="7" t="s">
        <v>55</v>
      </c>
      <c r="E16" s="19"/>
      <c r="F16" s="17">
        <v>1500</v>
      </c>
      <c r="G16" s="17"/>
      <c r="H16" s="8"/>
    </row>
    <row r="17" spans="1:8">
      <c r="A17" s="6" t="s">
        <v>15</v>
      </c>
      <c r="B17" s="6" t="s">
        <v>18</v>
      </c>
      <c r="C17" s="6" t="s">
        <v>3</v>
      </c>
      <c r="D17" s="6" t="s">
        <v>54</v>
      </c>
      <c r="E17" s="19"/>
      <c r="F17" s="17">
        <v>200</v>
      </c>
      <c r="G17" s="17"/>
      <c r="H17" s="8"/>
    </row>
    <row r="18" spans="1:8">
      <c r="A18" s="6" t="s">
        <v>15</v>
      </c>
      <c r="B18" s="6" t="s">
        <v>18</v>
      </c>
      <c r="C18" s="6" t="s">
        <v>3</v>
      </c>
      <c r="D18" s="7" t="s">
        <v>25</v>
      </c>
      <c r="E18" s="19"/>
      <c r="F18" s="17">
        <v>1500</v>
      </c>
      <c r="G18" s="17"/>
      <c r="H18" s="8"/>
    </row>
    <row r="19" spans="1:8">
      <c r="A19" s="6" t="s">
        <v>15</v>
      </c>
      <c r="B19" s="6" t="s">
        <v>19</v>
      </c>
      <c r="C19" s="7" t="s">
        <v>57</v>
      </c>
      <c r="D19" s="6" t="s">
        <v>6</v>
      </c>
      <c r="E19" s="19"/>
      <c r="F19" s="17">
        <v>2000</v>
      </c>
      <c r="G19" s="17"/>
      <c r="H19" s="8"/>
    </row>
    <row r="20" spans="1:8">
      <c r="A20" s="6" t="s">
        <v>15</v>
      </c>
      <c r="B20" s="6" t="s">
        <v>19</v>
      </c>
      <c r="C20" s="7" t="s">
        <v>57</v>
      </c>
      <c r="D20" s="6" t="s">
        <v>58</v>
      </c>
      <c r="E20" s="19"/>
      <c r="F20" s="17">
        <v>500</v>
      </c>
      <c r="G20" s="17"/>
      <c r="H20" s="8"/>
    </row>
    <row r="21" spans="1:8">
      <c r="A21" s="6" t="s">
        <v>15</v>
      </c>
      <c r="B21" s="6" t="s">
        <v>21</v>
      </c>
      <c r="C21" s="7" t="s">
        <v>42</v>
      </c>
      <c r="D21" s="6" t="s">
        <v>43</v>
      </c>
      <c r="E21" s="19"/>
      <c r="F21" s="17">
        <v>1000</v>
      </c>
      <c r="G21" s="17"/>
      <c r="H21" s="8"/>
    </row>
    <row r="22" spans="1:8">
      <c r="A22" s="6" t="s">
        <v>15</v>
      </c>
      <c r="B22" s="6" t="s">
        <v>21</v>
      </c>
      <c r="C22" s="7" t="s">
        <v>48</v>
      </c>
      <c r="D22" s="7" t="s">
        <v>28</v>
      </c>
      <c r="E22" s="17"/>
      <c r="F22" s="17">
        <v>500</v>
      </c>
      <c r="G22" s="17"/>
      <c r="H22" s="8"/>
    </row>
    <row r="23" spans="1:8">
      <c r="A23" s="6" t="s">
        <v>15</v>
      </c>
      <c r="B23" s="6" t="s">
        <v>20</v>
      </c>
      <c r="C23" s="6" t="s">
        <v>7</v>
      </c>
      <c r="D23" s="7" t="s">
        <v>26</v>
      </c>
      <c r="E23" s="17"/>
      <c r="F23" s="17">
        <v>500</v>
      </c>
      <c r="G23" s="17"/>
      <c r="H23" s="8"/>
    </row>
    <row r="24" spans="1:8">
      <c r="A24" s="6" t="s">
        <v>15</v>
      </c>
      <c r="B24" s="6" t="s">
        <v>20</v>
      </c>
      <c r="C24" s="6" t="s">
        <v>7</v>
      </c>
      <c r="D24" s="7" t="s">
        <v>53</v>
      </c>
      <c r="E24" s="17"/>
      <c r="F24" s="17"/>
      <c r="G24" s="17"/>
      <c r="H24" s="8"/>
    </row>
    <row r="25" spans="1:8">
      <c r="A25" s="6" t="s">
        <v>15</v>
      </c>
      <c r="B25" s="6" t="s">
        <v>20</v>
      </c>
      <c r="C25" s="6" t="s">
        <v>7</v>
      </c>
      <c r="D25" s="7" t="s">
        <v>52</v>
      </c>
      <c r="E25" s="17"/>
      <c r="F25" s="17"/>
      <c r="G25" s="17"/>
      <c r="H25" s="8"/>
    </row>
    <row r="26" spans="1:8">
      <c r="A26" s="6" t="s">
        <v>15</v>
      </c>
      <c r="B26" s="6" t="s">
        <v>20</v>
      </c>
      <c r="C26" s="6" t="s">
        <v>7</v>
      </c>
      <c r="D26" s="7" t="s">
        <v>27</v>
      </c>
      <c r="E26" s="17"/>
      <c r="F26" s="17"/>
      <c r="G26" s="17"/>
      <c r="H26" s="8"/>
    </row>
    <row r="27" spans="1:8">
      <c r="A27" s="6" t="s">
        <v>15</v>
      </c>
      <c r="B27" s="6" t="s">
        <v>61</v>
      </c>
      <c r="C27" s="7" t="s">
        <v>62</v>
      </c>
      <c r="D27" s="7" t="s">
        <v>64</v>
      </c>
      <c r="E27" s="17"/>
      <c r="F27" s="17">
        <v>500</v>
      </c>
      <c r="G27" s="17"/>
      <c r="H27" s="8"/>
    </row>
    <row r="28" spans="1:8">
      <c r="A28" s="6" t="s">
        <v>15</v>
      </c>
      <c r="B28" s="6" t="s">
        <v>61</v>
      </c>
      <c r="C28" s="7" t="s">
        <v>63</v>
      </c>
      <c r="D28" s="7" t="s">
        <v>65</v>
      </c>
      <c r="E28" s="17"/>
      <c r="F28" s="17">
        <v>3000</v>
      </c>
      <c r="G28" s="17"/>
      <c r="H28" s="8"/>
    </row>
    <row r="29" spans="1:8" ht="17.149999999999999" thickBot="1">
      <c r="A29" s="12" t="s">
        <v>15</v>
      </c>
      <c r="B29" s="12" t="s">
        <v>14</v>
      </c>
      <c r="C29" s="13" t="s">
        <v>34</v>
      </c>
      <c r="D29" s="12" t="s">
        <v>8</v>
      </c>
      <c r="E29" s="18"/>
      <c r="F29" s="18"/>
      <c r="G29" s="18"/>
      <c r="H29" s="14"/>
    </row>
    <row r="30" spans="1:8" ht="17.149999999999999" thickBot="1">
      <c r="A30" s="15"/>
      <c r="B30" s="15"/>
      <c r="C30" s="16" t="s">
        <v>47</v>
      </c>
      <c r="D30" s="15"/>
      <c r="E30" s="20">
        <f>SUM(E2:E29)</f>
        <v>77000</v>
      </c>
      <c r="F30" s="20">
        <f>SUM(F2:F29)</f>
        <v>58200</v>
      </c>
      <c r="G30" s="20">
        <f>E30-F30</f>
        <v>18800</v>
      </c>
      <c r="H30" s="15"/>
    </row>
    <row r="31" spans="1:8" ht="17.149999999999999" thickTop="1"/>
  </sheetData>
  <phoneticPr fontId="2" type="noConversion"/>
  <dataValidations count="2">
    <dataValidation type="list" errorStyle="warning" allowBlank="1" showInputMessage="1" showErrorMessage="1" error="從清單中選取類別。選取 [取消]，按 ALT+向下鍵來查看選項，然後按向下鍵和 ENTER 來選取" sqref="C28" xr:uid="{FAF23135-E9AF-4182-9BD8-4BC9F5E75C39}">
      <formula1>"住宅,日常生活,交通,娛樂,健康,假期,休閒育樂,會費/訂閱費,個人,財務負擔,雜項費用"</formula1>
    </dataValidation>
    <dataValidation allowBlank="1" showInputMessage="1" showErrorMessage="1" prompt="在標題下方的欄中輸入子類別" sqref="C1" xr:uid="{46CD9818-0A93-48AA-ACCB-41C117C231A3}"/>
  </dataValidation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H31"/>
  <sheetViews>
    <sheetView workbookViewId="0">
      <selection activeCell="D13" sqref="D13"/>
    </sheetView>
  </sheetViews>
  <sheetFormatPr defaultRowHeight="16.75"/>
  <cols>
    <col min="1" max="1" width="5.23046875" bestFit="1" customWidth="1"/>
    <col min="2" max="2" width="6.23046875" customWidth="1"/>
    <col min="3" max="3" width="12.3046875" customWidth="1"/>
    <col min="4" max="4" width="14.69140625" customWidth="1"/>
    <col min="5" max="6" width="10.765625" bestFit="1" customWidth="1"/>
  </cols>
  <sheetData>
    <row r="1" spans="1:8">
      <c r="A1" s="21" t="s">
        <v>12</v>
      </c>
      <c r="B1" s="21" t="s">
        <v>16</v>
      </c>
      <c r="C1" s="21" t="s">
        <v>23</v>
      </c>
      <c r="D1" s="21" t="s">
        <v>5</v>
      </c>
      <c r="E1" s="21" t="s">
        <v>0</v>
      </c>
      <c r="F1" s="21" t="s">
        <v>1</v>
      </c>
      <c r="G1" s="22" t="s">
        <v>51</v>
      </c>
      <c r="H1" s="22" t="s">
        <v>46</v>
      </c>
    </row>
    <row r="2" spans="1:8">
      <c r="A2" s="2" t="s">
        <v>13</v>
      </c>
      <c r="B2" s="2" t="s">
        <v>38</v>
      </c>
      <c r="C2" s="3" t="s">
        <v>31</v>
      </c>
      <c r="D2" s="3" t="s">
        <v>31</v>
      </c>
      <c r="E2" s="17">
        <v>50000</v>
      </c>
      <c r="F2" s="17"/>
      <c r="G2" s="17"/>
      <c r="H2" s="4"/>
    </row>
    <row r="3" spans="1:8">
      <c r="A3" s="2" t="s">
        <v>13</v>
      </c>
      <c r="B3" s="2" t="s">
        <v>38</v>
      </c>
      <c r="C3" s="3" t="s">
        <v>31</v>
      </c>
      <c r="D3" s="2" t="s">
        <v>37</v>
      </c>
      <c r="E3" s="17"/>
      <c r="F3" s="17"/>
      <c r="G3" s="17"/>
      <c r="H3" s="4"/>
    </row>
    <row r="4" spans="1:8">
      <c r="A4" s="2" t="s">
        <v>13</v>
      </c>
      <c r="B4" s="2" t="s">
        <v>38</v>
      </c>
      <c r="C4" s="3" t="s">
        <v>31</v>
      </c>
      <c r="D4" s="2" t="s">
        <v>9</v>
      </c>
      <c r="E4" s="17"/>
      <c r="F4" s="17"/>
      <c r="G4" s="17"/>
      <c r="H4" s="4"/>
    </row>
    <row r="5" spans="1:8">
      <c r="A5" s="2" t="s">
        <v>13</v>
      </c>
      <c r="B5" s="2" t="s">
        <v>35</v>
      </c>
      <c r="C5" s="3" t="s">
        <v>33</v>
      </c>
      <c r="D5" s="3" t="s">
        <v>44</v>
      </c>
      <c r="E5" s="17">
        <v>10000</v>
      </c>
      <c r="F5" s="17"/>
      <c r="G5" s="17"/>
      <c r="H5" s="4"/>
    </row>
    <row r="6" spans="1:8">
      <c r="A6" s="2" t="s">
        <v>13</v>
      </c>
      <c r="B6" s="2" t="s">
        <v>35</v>
      </c>
      <c r="C6" s="3" t="s">
        <v>33</v>
      </c>
      <c r="D6" s="3" t="s">
        <v>45</v>
      </c>
      <c r="E6" s="17">
        <v>10000</v>
      </c>
      <c r="F6" s="17"/>
      <c r="G6" s="17"/>
      <c r="H6" s="4"/>
    </row>
    <row r="7" spans="1:8">
      <c r="A7" s="2" t="s">
        <v>13</v>
      </c>
      <c r="B7" s="2" t="s">
        <v>32</v>
      </c>
      <c r="C7" s="2" t="s">
        <v>4</v>
      </c>
      <c r="D7" s="2" t="s">
        <v>36</v>
      </c>
      <c r="E7" s="17">
        <v>6000</v>
      </c>
      <c r="F7" s="17"/>
      <c r="G7" s="17"/>
      <c r="H7" s="4"/>
    </row>
    <row r="8" spans="1:8">
      <c r="A8" s="2" t="s">
        <v>13</v>
      </c>
      <c r="B8" s="2" t="s">
        <v>32</v>
      </c>
      <c r="C8" s="3" t="s">
        <v>34</v>
      </c>
      <c r="D8" s="2" t="s">
        <v>39</v>
      </c>
      <c r="E8" s="17">
        <v>500</v>
      </c>
      <c r="F8" s="17"/>
      <c r="G8" s="17"/>
      <c r="H8" s="4"/>
    </row>
    <row r="9" spans="1:8" ht="17.149999999999999" thickBot="1">
      <c r="A9" s="9" t="s">
        <v>13</v>
      </c>
      <c r="B9" s="9" t="s">
        <v>32</v>
      </c>
      <c r="C9" s="10" t="s">
        <v>34</v>
      </c>
      <c r="D9" s="9" t="s">
        <v>40</v>
      </c>
      <c r="E9" s="18">
        <v>500</v>
      </c>
      <c r="F9" s="18"/>
      <c r="G9" s="18"/>
      <c r="H9" s="11"/>
    </row>
    <row r="10" spans="1:8">
      <c r="A10" s="2" t="s">
        <v>15</v>
      </c>
      <c r="B10" s="2" t="s">
        <v>22</v>
      </c>
      <c r="C10" s="3" t="s">
        <v>24</v>
      </c>
      <c r="D10" s="3" t="s">
        <v>59</v>
      </c>
      <c r="E10" s="17"/>
      <c r="F10" s="17">
        <v>20000</v>
      </c>
      <c r="G10" s="17"/>
      <c r="H10" s="4"/>
    </row>
    <row r="11" spans="1:8">
      <c r="A11" s="6" t="s">
        <v>15</v>
      </c>
      <c r="B11" s="6" t="s">
        <v>22</v>
      </c>
      <c r="C11" s="7" t="s">
        <v>29</v>
      </c>
      <c r="D11" s="3" t="s">
        <v>60</v>
      </c>
      <c r="E11" s="17"/>
      <c r="F11" s="17">
        <v>5000</v>
      </c>
      <c r="G11" s="17"/>
      <c r="H11" s="8"/>
    </row>
    <row r="12" spans="1:8">
      <c r="A12" s="6" t="s">
        <v>15</v>
      </c>
      <c r="B12" s="6" t="s">
        <v>22</v>
      </c>
      <c r="C12" s="7" t="s">
        <v>29</v>
      </c>
      <c r="D12" s="7" t="s">
        <v>30</v>
      </c>
      <c r="E12" s="17"/>
      <c r="F12" s="17">
        <v>10000</v>
      </c>
      <c r="G12" s="17"/>
      <c r="H12" s="8"/>
    </row>
    <row r="13" spans="1:8">
      <c r="A13" s="6" t="s">
        <v>15</v>
      </c>
      <c r="B13" s="6" t="s">
        <v>22</v>
      </c>
      <c r="C13" s="7" t="s">
        <v>49</v>
      </c>
      <c r="D13" s="7" t="s">
        <v>50</v>
      </c>
      <c r="E13" s="17"/>
      <c r="F13" s="17">
        <v>3000</v>
      </c>
      <c r="G13" s="17"/>
      <c r="H13" s="8"/>
    </row>
    <row r="14" spans="1:8">
      <c r="A14" s="6" t="s">
        <v>15</v>
      </c>
      <c r="B14" s="6" t="s">
        <v>17</v>
      </c>
      <c r="C14" s="6" t="s">
        <v>2</v>
      </c>
      <c r="D14" s="6" t="s">
        <v>41</v>
      </c>
      <c r="E14" s="19"/>
      <c r="F14" s="17">
        <v>8000</v>
      </c>
      <c r="G14" s="17"/>
      <c r="H14" s="8"/>
    </row>
    <row r="15" spans="1:8">
      <c r="A15" s="6" t="s">
        <v>15</v>
      </c>
      <c r="B15" s="6" t="s">
        <v>17</v>
      </c>
      <c r="C15" s="6" t="s">
        <v>2</v>
      </c>
      <c r="D15" s="6" t="s">
        <v>56</v>
      </c>
      <c r="E15" s="19"/>
      <c r="F15" s="17">
        <v>1000</v>
      </c>
      <c r="G15" s="17"/>
      <c r="H15" s="8"/>
    </row>
    <row r="16" spans="1:8">
      <c r="A16" s="6" t="s">
        <v>15</v>
      </c>
      <c r="B16" s="6" t="s">
        <v>18</v>
      </c>
      <c r="C16" s="6" t="s">
        <v>3</v>
      </c>
      <c r="D16" s="7" t="s">
        <v>55</v>
      </c>
      <c r="E16" s="19"/>
      <c r="F16" s="17">
        <v>1500</v>
      </c>
      <c r="G16" s="17"/>
      <c r="H16" s="8"/>
    </row>
    <row r="17" spans="1:8">
      <c r="A17" s="6" t="s">
        <v>15</v>
      </c>
      <c r="B17" s="6" t="s">
        <v>18</v>
      </c>
      <c r="C17" s="6" t="s">
        <v>3</v>
      </c>
      <c r="D17" s="6" t="s">
        <v>54</v>
      </c>
      <c r="E17" s="19"/>
      <c r="F17" s="17">
        <v>200</v>
      </c>
      <c r="G17" s="17"/>
      <c r="H17" s="8"/>
    </row>
    <row r="18" spans="1:8">
      <c r="A18" s="6" t="s">
        <v>15</v>
      </c>
      <c r="B18" s="6" t="s">
        <v>18</v>
      </c>
      <c r="C18" s="6" t="s">
        <v>3</v>
      </c>
      <c r="D18" s="7" t="s">
        <v>25</v>
      </c>
      <c r="E18" s="19"/>
      <c r="F18" s="17">
        <v>1500</v>
      </c>
      <c r="G18" s="17"/>
      <c r="H18" s="8"/>
    </row>
    <row r="19" spans="1:8">
      <c r="A19" s="6" t="s">
        <v>15</v>
      </c>
      <c r="B19" s="6" t="s">
        <v>19</v>
      </c>
      <c r="C19" s="7" t="s">
        <v>57</v>
      </c>
      <c r="D19" s="6" t="s">
        <v>6</v>
      </c>
      <c r="E19" s="19"/>
      <c r="F19" s="17">
        <v>2000</v>
      </c>
      <c r="G19" s="17"/>
      <c r="H19" s="8"/>
    </row>
    <row r="20" spans="1:8">
      <c r="A20" s="6" t="s">
        <v>15</v>
      </c>
      <c r="B20" s="6" t="s">
        <v>19</v>
      </c>
      <c r="C20" s="7" t="s">
        <v>57</v>
      </c>
      <c r="D20" s="6" t="s">
        <v>58</v>
      </c>
      <c r="E20" s="19"/>
      <c r="F20" s="17">
        <v>500</v>
      </c>
      <c r="G20" s="17"/>
      <c r="H20" s="8"/>
    </row>
    <row r="21" spans="1:8">
      <c r="A21" s="6" t="s">
        <v>15</v>
      </c>
      <c r="B21" s="6" t="s">
        <v>21</v>
      </c>
      <c r="C21" s="7" t="s">
        <v>42</v>
      </c>
      <c r="D21" s="6" t="s">
        <v>43</v>
      </c>
      <c r="E21" s="19"/>
      <c r="F21" s="17">
        <v>1000</v>
      </c>
      <c r="G21" s="17"/>
      <c r="H21" s="8"/>
    </row>
    <row r="22" spans="1:8">
      <c r="A22" s="6" t="s">
        <v>15</v>
      </c>
      <c r="B22" s="6" t="s">
        <v>21</v>
      </c>
      <c r="C22" s="7" t="s">
        <v>48</v>
      </c>
      <c r="D22" s="7" t="s">
        <v>28</v>
      </c>
      <c r="E22" s="17"/>
      <c r="F22" s="17">
        <v>500</v>
      </c>
      <c r="G22" s="17"/>
      <c r="H22" s="8"/>
    </row>
    <row r="23" spans="1:8">
      <c r="A23" s="6" t="s">
        <v>15</v>
      </c>
      <c r="B23" s="6" t="s">
        <v>20</v>
      </c>
      <c r="C23" s="6" t="s">
        <v>7</v>
      </c>
      <c r="D23" s="7" t="s">
        <v>26</v>
      </c>
      <c r="E23" s="17"/>
      <c r="F23" s="17">
        <v>500</v>
      </c>
      <c r="G23" s="17"/>
      <c r="H23" s="8"/>
    </row>
    <row r="24" spans="1:8">
      <c r="A24" s="6" t="s">
        <v>15</v>
      </c>
      <c r="B24" s="6" t="s">
        <v>20</v>
      </c>
      <c r="C24" s="6" t="s">
        <v>7</v>
      </c>
      <c r="D24" s="7" t="s">
        <v>53</v>
      </c>
      <c r="E24" s="17"/>
      <c r="F24" s="17"/>
      <c r="G24" s="17"/>
      <c r="H24" s="8"/>
    </row>
    <row r="25" spans="1:8">
      <c r="A25" s="6" t="s">
        <v>15</v>
      </c>
      <c r="B25" s="6" t="s">
        <v>20</v>
      </c>
      <c r="C25" s="6" t="s">
        <v>7</v>
      </c>
      <c r="D25" s="7" t="s">
        <v>52</v>
      </c>
      <c r="E25" s="17"/>
      <c r="F25" s="17"/>
      <c r="G25" s="17"/>
      <c r="H25" s="8"/>
    </row>
    <row r="26" spans="1:8">
      <c r="A26" s="6" t="s">
        <v>15</v>
      </c>
      <c r="B26" s="6" t="s">
        <v>20</v>
      </c>
      <c r="C26" s="6" t="s">
        <v>7</v>
      </c>
      <c r="D26" s="7" t="s">
        <v>27</v>
      </c>
      <c r="E26" s="17"/>
      <c r="F26" s="17"/>
      <c r="G26" s="17"/>
      <c r="H26" s="8"/>
    </row>
    <row r="27" spans="1:8">
      <c r="A27" s="6" t="s">
        <v>15</v>
      </c>
      <c r="B27" s="6" t="s">
        <v>61</v>
      </c>
      <c r="C27" s="7" t="s">
        <v>62</v>
      </c>
      <c r="D27" s="7" t="s">
        <v>64</v>
      </c>
      <c r="E27" s="17"/>
      <c r="F27" s="17">
        <v>500</v>
      </c>
      <c r="G27" s="17"/>
      <c r="H27" s="8"/>
    </row>
    <row r="28" spans="1:8">
      <c r="A28" s="6" t="s">
        <v>15</v>
      </c>
      <c r="B28" s="6" t="s">
        <v>61</v>
      </c>
      <c r="C28" s="7" t="s">
        <v>63</v>
      </c>
      <c r="D28" s="7" t="s">
        <v>65</v>
      </c>
      <c r="E28" s="17"/>
      <c r="F28" s="17">
        <v>3000</v>
      </c>
      <c r="G28" s="17"/>
      <c r="H28" s="8"/>
    </row>
    <row r="29" spans="1:8" ht="17.149999999999999" thickBot="1">
      <c r="A29" s="12" t="s">
        <v>15</v>
      </c>
      <c r="B29" s="12" t="s">
        <v>14</v>
      </c>
      <c r="C29" s="13" t="s">
        <v>34</v>
      </c>
      <c r="D29" s="12" t="s">
        <v>8</v>
      </c>
      <c r="E29" s="18"/>
      <c r="F29" s="18"/>
      <c r="G29" s="18"/>
      <c r="H29" s="14"/>
    </row>
    <row r="30" spans="1:8" ht="17.149999999999999" thickBot="1">
      <c r="A30" s="15"/>
      <c r="B30" s="15"/>
      <c r="C30" s="16" t="s">
        <v>47</v>
      </c>
      <c r="D30" s="15"/>
      <c r="E30" s="20">
        <f>SUM(E2:E29)</f>
        <v>77000</v>
      </c>
      <c r="F30" s="20">
        <f>SUM(F2:F29)</f>
        <v>58200</v>
      </c>
      <c r="G30" s="20">
        <f>E30-F30</f>
        <v>18800</v>
      </c>
      <c r="H30" s="15"/>
    </row>
    <row r="31" spans="1:8" ht="17.149999999999999" thickTop="1"/>
  </sheetData>
  <phoneticPr fontId="2" type="noConversion"/>
  <dataValidations count="2">
    <dataValidation type="list" errorStyle="warning" allowBlank="1" showInputMessage="1" showErrorMessage="1" error="從清單中選取類別。選取 [取消]，按 ALT+向下鍵來查看選項，然後按向下鍵和 ENTER 來選取" sqref="C28" xr:uid="{8EEAF9E0-7ED7-48D1-ABE2-09B276205A00}">
      <formula1>"住宅,日常生活,交通,娛樂,健康,假期,休閒育樂,會費/訂閱費,個人,財務負擔,雜項費用"</formula1>
    </dataValidation>
    <dataValidation allowBlank="1" showInputMessage="1" showErrorMessage="1" prompt="在標題下方的欄中輸入子類別" sqref="C1" xr:uid="{9C561B4B-C10A-4B57-B647-5ECD652BC940}"/>
  </dataValidation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</sheetPr>
  <dimension ref="A1:H31"/>
  <sheetViews>
    <sheetView workbookViewId="0">
      <selection activeCell="E8" sqref="E8"/>
    </sheetView>
  </sheetViews>
  <sheetFormatPr defaultRowHeight="16.75"/>
  <cols>
    <col min="1" max="1" width="5.23046875" bestFit="1" customWidth="1"/>
    <col min="2" max="2" width="6.23046875" customWidth="1"/>
    <col min="3" max="3" width="12.3046875" customWidth="1"/>
    <col min="4" max="4" width="14.69140625" customWidth="1"/>
    <col min="5" max="6" width="10.765625" bestFit="1" customWidth="1"/>
  </cols>
  <sheetData>
    <row r="1" spans="1:8">
      <c r="A1" s="21" t="s">
        <v>12</v>
      </c>
      <c r="B1" s="21" t="s">
        <v>16</v>
      </c>
      <c r="C1" s="21" t="s">
        <v>23</v>
      </c>
      <c r="D1" s="21" t="s">
        <v>5</v>
      </c>
      <c r="E1" s="21" t="s">
        <v>0</v>
      </c>
      <c r="F1" s="21" t="s">
        <v>1</v>
      </c>
      <c r="G1" s="22" t="s">
        <v>51</v>
      </c>
      <c r="H1" s="22" t="s">
        <v>46</v>
      </c>
    </row>
    <row r="2" spans="1:8">
      <c r="A2" s="2" t="s">
        <v>13</v>
      </c>
      <c r="B2" s="2" t="s">
        <v>38</v>
      </c>
      <c r="C2" s="3" t="s">
        <v>31</v>
      </c>
      <c r="D2" s="3" t="s">
        <v>31</v>
      </c>
      <c r="E2" s="17">
        <v>50000</v>
      </c>
      <c r="F2" s="17"/>
      <c r="G2" s="17"/>
      <c r="H2" s="4"/>
    </row>
    <row r="3" spans="1:8">
      <c r="A3" s="2" t="s">
        <v>13</v>
      </c>
      <c r="B3" s="2" t="s">
        <v>38</v>
      </c>
      <c r="C3" s="3" t="s">
        <v>31</v>
      </c>
      <c r="D3" s="2" t="s">
        <v>37</v>
      </c>
      <c r="E3" s="17"/>
      <c r="F3" s="17"/>
      <c r="G3" s="17"/>
      <c r="H3" s="4"/>
    </row>
    <row r="4" spans="1:8">
      <c r="A4" s="2" t="s">
        <v>13</v>
      </c>
      <c r="B4" s="2" t="s">
        <v>38</v>
      </c>
      <c r="C4" s="3" t="s">
        <v>31</v>
      </c>
      <c r="D4" s="2" t="s">
        <v>9</v>
      </c>
      <c r="E4" s="24">
        <v>30000</v>
      </c>
      <c r="F4" s="17"/>
      <c r="G4" s="17"/>
      <c r="H4" s="4"/>
    </row>
    <row r="5" spans="1:8">
      <c r="A5" s="2" t="s">
        <v>13</v>
      </c>
      <c r="B5" s="2" t="s">
        <v>35</v>
      </c>
      <c r="C5" s="3" t="s">
        <v>33</v>
      </c>
      <c r="D5" s="3" t="s">
        <v>44</v>
      </c>
      <c r="E5" s="17">
        <v>10000</v>
      </c>
      <c r="F5" s="17"/>
      <c r="G5" s="17"/>
      <c r="H5" s="4"/>
    </row>
    <row r="6" spans="1:8">
      <c r="A6" s="2" t="s">
        <v>13</v>
      </c>
      <c r="B6" s="2" t="s">
        <v>35</v>
      </c>
      <c r="C6" s="3" t="s">
        <v>33</v>
      </c>
      <c r="D6" s="3" t="s">
        <v>45</v>
      </c>
      <c r="E6" s="17">
        <v>10000</v>
      </c>
      <c r="F6" s="17"/>
      <c r="G6" s="17"/>
      <c r="H6" s="4"/>
    </row>
    <row r="7" spans="1:8">
      <c r="A7" s="2" t="s">
        <v>13</v>
      </c>
      <c r="B7" s="2" t="s">
        <v>32</v>
      </c>
      <c r="C7" s="2" t="s">
        <v>4</v>
      </c>
      <c r="D7" s="2" t="s">
        <v>36</v>
      </c>
      <c r="E7" s="17">
        <v>6000</v>
      </c>
      <c r="F7" s="17"/>
      <c r="G7" s="17"/>
      <c r="H7" s="4"/>
    </row>
    <row r="8" spans="1:8">
      <c r="A8" s="2" t="s">
        <v>13</v>
      </c>
      <c r="B8" s="2" t="s">
        <v>32</v>
      </c>
      <c r="C8" s="3" t="s">
        <v>34</v>
      </c>
      <c r="D8" s="2" t="s">
        <v>39</v>
      </c>
      <c r="E8" s="17">
        <v>500</v>
      </c>
      <c r="F8" s="17"/>
      <c r="G8" s="17"/>
      <c r="H8" s="4"/>
    </row>
    <row r="9" spans="1:8" ht="17.149999999999999" thickBot="1">
      <c r="A9" s="9" t="s">
        <v>13</v>
      </c>
      <c r="B9" s="9" t="s">
        <v>32</v>
      </c>
      <c r="C9" s="10" t="s">
        <v>34</v>
      </c>
      <c r="D9" s="9" t="s">
        <v>40</v>
      </c>
      <c r="E9" s="18">
        <v>500</v>
      </c>
      <c r="F9" s="18"/>
      <c r="G9" s="18"/>
      <c r="H9" s="11"/>
    </row>
    <row r="10" spans="1:8">
      <c r="A10" s="2" t="s">
        <v>15</v>
      </c>
      <c r="B10" s="2" t="s">
        <v>22</v>
      </c>
      <c r="C10" s="3" t="s">
        <v>24</v>
      </c>
      <c r="D10" s="3" t="s">
        <v>59</v>
      </c>
      <c r="E10" s="17"/>
      <c r="F10" s="17">
        <v>20000</v>
      </c>
      <c r="G10" s="17"/>
      <c r="H10" s="4"/>
    </row>
    <row r="11" spans="1:8">
      <c r="A11" s="6" t="s">
        <v>15</v>
      </c>
      <c r="B11" s="6" t="s">
        <v>22</v>
      </c>
      <c r="C11" s="7" t="s">
        <v>29</v>
      </c>
      <c r="D11" s="3" t="s">
        <v>60</v>
      </c>
      <c r="E11" s="17"/>
      <c r="F11" s="17">
        <v>5000</v>
      </c>
      <c r="G11" s="17"/>
      <c r="H11" s="8"/>
    </row>
    <row r="12" spans="1:8">
      <c r="A12" s="6" t="s">
        <v>15</v>
      </c>
      <c r="B12" s="6" t="s">
        <v>22</v>
      </c>
      <c r="C12" s="7" t="s">
        <v>29</v>
      </c>
      <c r="D12" s="7" t="s">
        <v>30</v>
      </c>
      <c r="E12" s="17"/>
      <c r="F12" s="17">
        <v>10000</v>
      </c>
      <c r="G12" s="17"/>
      <c r="H12" s="8"/>
    </row>
    <row r="13" spans="1:8">
      <c r="A13" s="6" t="s">
        <v>15</v>
      </c>
      <c r="B13" s="6" t="s">
        <v>22</v>
      </c>
      <c r="C13" s="7" t="s">
        <v>49</v>
      </c>
      <c r="D13" s="7" t="s">
        <v>50</v>
      </c>
      <c r="E13" s="17"/>
      <c r="F13" s="17">
        <v>3000</v>
      </c>
      <c r="G13" s="17"/>
      <c r="H13" s="8"/>
    </row>
    <row r="14" spans="1:8">
      <c r="A14" s="6" t="s">
        <v>15</v>
      </c>
      <c r="B14" s="6" t="s">
        <v>17</v>
      </c>
      <c r="C14" s="6" t="s">
        <v>2</v>
      </c>
      <c r="D14" s="6" t="s">
        <v>41</v>
      </c>
      <c r="E14" s="19"/>
      <c r="F14" s="17">
        <v>8000</v>
      </c>
      <c r="G14" s="17"/>
      <c r="H14" s="8"/>
    </row>
    <row r="15" spans="1:8">
      <c r="A15" s="6" t="s">
        <v>15</v>
      </c>
      <c r="B15" s="6" t="s">
        <v>17</v>
      </c>
      <c r="C15" s="6" t="s">
        <v>2</v>
      </c>
      <c r="D15" s="6" t="s">
        <v>56</v>
      </c>
      <c r="E15" s="19"/>
      <c r="F15" s="17">
        <v>1000</v>
      </c>
      <c r="G15" s="17"/>
      <c r="H15" s="8"/>
    </row>
    <row r="16" spans="1:8">
      <c r="A16" s="6" t="s">
        <v>15</v>
      </c>
      <c r="B16" s="6" t="s">
        <v>18</v>
      </c>
      <c r="C16" s="6" t="s">
        <v>3</v>
      </c>
      <c r="D16" s="7" t="s">
        <v>55</v>
      </c>
      <c r="E16" s="19"/>
      <c r="F16" s="17">
        <v>1500</v>
      </c>
      <c r="G16" s="17"/>
      <c r="H16" s="8"/>
    </row>
    <row r="17" spans="1:8">
      <c r="A17" s="6" t="s">
        <v>15</v>
      </c>
      <c r="B17" s="6" t="s">
        <v>18</v>
      </c>
      <c r="C17" s="6" t="s">
        <v>3</v>
      </c>
      <c r="D17" s="6" t="s">
        <v>54</v>
      </c>
      <c r="E17" s="19"/>
      <c r="F17" s="17">
        <v>200</v>
      </c>
      <c r="G17" s="17"/>
      <c r="H17" s="8"/>
    </row>
    <row r="18" spans="1:8">
      <c r="A18" s="6" t="s">
        <v>15</v>
      </c>
      <c r="B18" s="6" t="s">
        <v>18</v>
      </c>
      <c r="C18" s="6" t="s">
        <v>3</v>
      </c>
      <c r="D18" s="7" t="s">
        <v>25</v>
      </c>
      <c r="E18" s="19"/>
      <c r="F18" s="17">
        <v>1500</v>
      </c>
      <c r="G18" s="17"/>
      <c r="H18" s="8"/>
    </row>
    <row r="19" spans="1:8">
      <c r="A19" s="6" t="s">
        <v>15</v>
      </c>
      <c r="B19" s="6" t="s">
        <v>19</v>
      </c>
      <c r="C19" s="7" t="s">
        <v>57</v>
      </c>
      <c r="D19" s="6" t="s">
        <v>6</v>
      </c>
      <c r="E19" s="19"/>
      <c r="F19" s="17">
        <v>2000</v>
      </c>
      <c r="G19" s="17"/>
      <c r="H19" s="8"/>
    </row>
    <row r="20" spans="1:8">
      <c r="A20" s="6" t="s">
        <v>15</v>
      </c>
      <c r="B20" s="6" t="s">
        <v>19</v>
      </c>
      <c r="C20" s="7" t="s">
        <v>57</v>
      </c>
      <c r="D20" s="6" t="s">
        <v>58</v>
      </c>
      <c r="E20" s="19"/>
      <c r="F20" s="17">
        <v>500</v>
      </c>
      <c r="G20" s="17"/>
      <c r="H20" s="8"/>
    </row>
    <row r="21" spans="1:8">
      <c r="A21" s="6" t="s">
        <v>15</v>
      </c>
      <c r="B21" s="6" t="s">
        <v>21</v>
      </c>
      <c r="C21" s="7" t="s">
        <v>42</v>
      </c>
      <c r="D21" s="6" t="s">
        <v>43</v>
      </c>
      <c r="E21" s="19"/>
      <c r="F21" s="17">
        <v>1000</v>
      </c>
      <c r="G21" s="17"/>
      <c r="H21" s="8"/>
    </row>
    <row r="22" spans="1:8">
      <c r="A22" s="6" t="s">
        <v>15</v>
      </c>
      <c r="B22" s="6" t="s">
        <v>21</v>
      </c>
      <c r="C22" s="7" t="s">
        <v>48</v>
      </c>
      <c r="D22" s="7" t="s">
        <v>28</v>
      </c>
      <c r="E22" s="17"/>
      <c r="F22" s="17">
        <v>500</v>
      </c>
      <c r="G22" s="17"/>
      <c r="H22" s="8"/>
    </row>
    <row r="23" spans="1:8">
      <c r="A23" s="6" t="s">
        <v>15</v>
      </c>
      <c r="B23" s="6" t="s">
        <v>20</v>
      </c>
      <c r="C23" s="6" t="s">
        <v>7</v>
      </c>
      <c r="D23" s="7" t="s">
        <v>26</v>
      </c>
      <c r="E23" s="17"/>
      <c r="F23" s="17">
        <v>500</v>
      </c>
      <c r="G23" s="17"/>
      <c r="H23" s="8"/>
    </row>
    <row r="24" spans="1:8">
      <c r="A24" s="6" t="s">
        <v>15</v>
      </c>
      <c r="B24" s="6" t="s">
        <v>20</v>
      </c>
      <c r="C24" s="6" t="s">
        <v>7</v>
      </c>
      <c r="D24" s="7" t="s">
        <v>53</v>
      </c>
      <c r="E24" s="17"/>
      <c r="F24" s="17"/>
      <c r="G24" s="17"/>
      <c r="H24" s="8"/>
    </row>
    <row r="25" spans="1:8">
      <c r="A25" s="6" t="s">
        <v>15</v>
      </c>
      <c r="B25" s="6" t="s">
        <v>20</v>
      </c>
      <c r="C25" s="6" t="s">
        <v>7</v>
      </c>
      <c r="D25" s="7" t="s">
        <v>52</v>
      </c>
      <c r="E25" s="17"/>
      <c r="F25" s="17"/>
      <c r="G25" s="17"/>
      <c r="H25" s="8"/>
    </row>
    <row r="26" spans="1:8">
      <c r="A26" s="6" t="s">
        <v>15</v>
      </c>
      <c r="B26" s="6" t="s">
        <v>20</v>
      </c>
      <c r="C26" s="6" t="s">
        <v>7</v>
      </c>
      <c r="D26" s="7" t="s">
        <v>27</v>
      </c>
      <c r="E26" s="17"/>
      <c r="F26" s="17"/>
      <c r="G26" s="17"/>
      <c r="H26" s="8"/>
    </row>
    <row r="27" spans="1:8">
      <c r="A27" s="6" t="s">
        <v>15</v>
      </c>
      <c r="B27" s="6" t="s">
        <v>61</v>
      </c>
      <c r="C27" s="7" t="s">
        <v>62</v>
      </c>
      <c r="D27" s="7" t="s">
        <v>64</v>
      </c>
      <c r="E27" s="17"/>
      <c r="F27" s="17">
        <v>500</v>
      </c>
      <c r="G27" s="17"/>
      <c r="H27" s="8"/>
    </row>
    <row r="28" spans="1:8">
      <c r="A28" s="6" t="s">
        <v>15</v>
      </c>
      <c r="B28" s="6" t="s">
        <v>61</v>
      </c>
      <c r="C28" s="7" t="s">
        <v>63</v>
      </c>
      <c r="D28" s="7" t="s">
        <v>65</v>
      </c>
      <c r="E28" s="17"/>
      <c r="F28" s="17">
        <v>3000</v>
      </c>
      <c r="G28" s="17"/>
      <c r="H28" s="8"/>
    </row>
    <row r="29" spans="1:8" ht="17.149999999999999" thickBot="1">
      <c r="A29" s="12" t="s">
        <v>15</v>
      </c>
      <c r="B29" s="12" t="s">
        <v>14</v>
      </c>
      <c r="C29" s="13" t="s">
        <v>34</v>
      </c>
      <c r="D29" s="12" t="s">
        <v>8</v>
      </c>
      <c r="E29" s="18"/>
      <c r="F29" s="18"/>
      <c r="G29" s="18"/>
      <c r="H29" s="14"/>
    </row>
    <row r="30" spans="1:8" ht="17.149999999999999" thickBot="1">
      <c r="A30" s="15"/>
      <c r="B30" s="15"/>
      <c r="C30" s="16" t="s">
        <v>47</v>
      </c>
      <c r="D30" s="15"/>
      <c r="E30" s="20">
        <f>SUM(E2:E29)</f>
        <v>107000</v>
      </c>
      <c r="F30" s="20">
        <f>SUM(F2:F29)</f>
        <v>58200</v>
      </c>
      <c r="G30" s="20">
        <f>E30-F30</f>
        <v>48800</v>
      </c>
      <c r="H30" s="15"/>
    </row>
    <row r="31" spans="1:8" ht="17.149999999999999" thickTop="1"/>
  </sheetData>
  <phoneticPr fontId="2" type="noConversion"/>
  <dataValidations count="2">
    <dataValidation type="list" errorStyle="warning" allowBlank="1" showInputMessage="1" showErrorMessage="1" error="從清單中選取類別。選取 [取消]，按 ALT+向下鍵來查看選項，然後按向下鍵和 ENTER 來選取" sqref="C28" xr:uid="{BBDC893D-389B-471D-AB9F-BDA8225A470B}">
      <formula1>"住宅,日常生活,交通,娛樂,健康,假期,休閒育樂,會費/訂閱費,個人,財務負擔,雜項費用"</formula1>
    </dataValidation>
    <dataValidation allowBlank="1" showInputMessage="1" showErrorMessage="1" prompt="在標題下方的欄中輸入子類別" sqref="C1" xr:uid="{D27EED4B-089C-462D-BE26-7EFDA0E521CF}"/>
  </dataValidation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2"/>
  <sheetViews>
    <sheetView workbookViewId="0">
      <selection activeCell="C4" sqref="C4"/>
    </sheetView>
  </sheetViews>
  <sheetFormatPr defaultRowHeight="16.75"/>
  <cols>
    <col min="1" max="1" width="14.4609375" bestFit="1" customWidth="1"/>
    <col min="2" max="2" width="10.4609375" bestFit="1" customWidth="1"/>
    <col min="3" max="8" width="9.4609375" customWidth="1"/>
  </cols>
  <sheetData>
    <row r="1" spans="1:8">
      <c r="A1" t="s">
        <v>10</v>
      </c>
      <c r="B1">
        <v>65</v>
      </c>
    </row>
    <row r="2" spans="1:8">
      <c r="B2" t="s">
        <v>11</v>
      </c>
      <c r="C2">
        <v>25000</v>
      </c>
      <c r="D2">
        <v>30000</v>
      </c>
      <c r="E2">
        <v>35000</v>
      </c>
      <c r="F2">
        <v>40000</v>
      </c>
      <c r="G2">
        <v>45000</v>
      </c>
      <c r="H2">
        <v>50000</v>
      </c>
    </row>
    <row r="3" spans="1:8">
      <c r="A3" t="s">
        <v>67</v>
      </c>
    </row>
    <row r="4" spans="1:8">
      <c r="A4">
        <v>20</v>
      </c>
      <c r="C4" s="1"/>
      <c r="D4" s="1"/>
      <c r="E4" s="1"/>
      <c r="F4" s="1"/>
      <c r="G4" s="1"/>
      <c r="H4" s="1"/>
    </row>
    <row r="5" spans="1:8">
      <c r="A5">
        <v>25</v>
      </c>
      <c r="C5" s="1"/>
      <c r="D5" s="1"/>
      <c r="E5" s="1"/>
      <c r="F5" s="1"/>
      <c r="G5" s="1"/>
      <c r="H5" s="1"/>
    </row>
    <row r="6" spans="1:8">
      <c r="A6">
        <v>30</v>
      </c>
      <c r="C6" s="1"/>
      <c r="D6" s="1"/>
      <c r="E6" s="1"/>
      <c r="F6" s="1"/>
      <c r="G6" s="1"/>
      <c r="H6" s="1"/>
    </row>
    <row r="7" spans="1:8">
      <c r="A7">
        <v>35</v>
      </c>
      <c r="C7" s="1"/>
      <c r="D7" s="1"/>
      <c r="E7" s="1"/>
      <c r="F7" s="1"/>
      <c r="G7" s="1"/>
      <c r="H7" s="1"/>
    </row>
    <row r="8" spans="1:8">
      <c r="A8">
        <v>40</v>
      </c>
      <c r="C8" s="1"/>
      <c r="D8" s="1"/>
      <c r="E8" s="1"/>
      <c r="F8" s="1"/>
      <c r="G8" s="1"/>
      <c r="H8" s="1"/>
    </row>
    <row r="9" spans="1:8">
      <c r="A9">
        <v>45</v>
      </c>
      <c r="C9" s="1"/>
      <c r="D9" s="1"/>
      <c r="E9" s="1"/>
      <c r="F9" s="1"/>
      <c r="G9" s="1"/>
      <c r="H9" s="1"/>
    </row>
    <row r="10" spans="1:8">
      <c r="A10">
        <v>50</v>
      </c>
      <c r="C10" s="1"/>
      <c r="D10" s="1"/>
      <c r="E10" s="1"/>
      <c r="F10" s="1"/>
      <c r="G10" s="1"/>
      <c r="H10" s="1"/>
    </row>
    <row r="11" spans="1:8">
      <c r="A11">
        <v>55</v>
      </c>
      <c r="C11" s="1"/>
      <c r="D11" s="1"/>
      <c r="E11" s="1"/>
      <c r="F11" s="1"/>
      <c r="G11" s="1"/>
      <c r="H11" s="1"/>
    </row>
    <row r="12" spans="1:8">
      <c r="A12">
        <v>60</v>
      </c>
      <c r="C12" s="1"/>
      <c r="D12" s="1"/>
      <c r="E12" s="1"/>
      <c r="F12" s="1"/>
      <c r="G12" s="1"/>
      <c r="H12" s="1"/>
    </row>
  </sheetData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750E2-30E9-46F2-9E6F-63EEA512E88F}">
  <sheetPr>
    <tabColor rgb="FF92D050"/>
  </sheetPr>
  <dimension ref="A1:H11"/>
  <sheetViews>
    <sheetView workbookViewId="0">
      <selection activeCell="H6" sqref="H6"/>
    </sheetView>
  </sheetViews>
  <sheetFormatPr defaultRowHeight="16.75"/>
  <cols>
    <col min="1" max="1" width="14.4609375" bestFit="1" customWidth="1"/>
    <col min="2" max="2" width="9.84375" bestFit="1" customWidth="1"/>
    <col min="3" max="3" width="10.765625" bestFit="1" customWidth="1"/>
    <col min="4" max="8" width="11.84375" bestFit="1" customWidth="1"/>
  </cols>
  <sheetData>
    <row r="1" spans="1:8" ht="20.05" customHeight="1">
      <c r="C1" s="26" t="s">
        <v>11</v>
      </c>
      <c r="D1" s="26"/>
      <c r="E1" s="26"/>
      <c r="F1" s="26"/>
      <c r="G1" s="26"/>
      <c r="H1" s="26"/>
    </row>
    <row r="2" spans="1:8" ht="20.05" customHeight="1" thickBot="1">
      <c r="A2" t="s">
        <v>67</v>
      </c>
      <c r="B2" s="25" t="s">
        <v>66</v>
      </c>
      <c r="C2" s="28">
        <v>25000</v>
      </c>
      <c r="D2" s="28">
        <v>30000</v>
      </c>
      <c r="E2" s="28">
        <v>35000</v>
      </c>
      <c r="F2" s="28">
        <v>40000</v>
      </c>
      <c r="G2" s="28">
        <v>45000</v>
      </c>
      <c r="H2" s="28">
        <v>50000</v>
      </c>
    </row>
    <row r="3" spans="1:8" ht="20.05" customHeight="1">
      <c r="A3">
        <v>20</v>
      </c>
      <c r="B3">
        <v>50</v>
      </c>
      <c r="C3" s="27">
        <f t="shared" ref="C3:H11" si="0">($B3-$A3)*12*C$2</f>
        <v>9000000</v>
      </c>
      <c r="D3" s="27">
        <f t="shared" si="0"/>
        <v>10800000</v>
      </c>
      <c r="E3" s="27">
        <f t="shared" si="0"/>
        <v>12600000</v>
      </c>
      <c r="F3" s="27">
        <f t="shared" si="0"/>
        <v>14400000</v>
      </c>
      <c r="G3" s="27">
        <f t="shared" si="0"/>
        <v>16200000</v>
      </c>
      <c r="H3" s="27">
        <f t="shared" si="0"/>
        <v>18000000</v>
      </c>
    </row>
    <row r="4" spans="1:8" ht="20.05" customHeight="1">
      <c r="A4">
        <v>25</v>
      </c>
      <c r="B4">
        <v>50</v>
      </c>
      <c r="C4" s="27">
        <f t="shared" si="0"/>
        <v>7500000</v>
      </c>
      <c r="D4" s="27">
        <f t="shared" si="0"/>
        <v>9000000</v>
      </c>
      <c r="E4" s="27">
        <f t="shared" si="0"/>
        <v>10500000</v>
      </c>
      <c r="F4" s="27">
        <f t="shared" si="0"/>
        <v>12000000</v>
      </c>
      <c r="G4" s="27">
        <f t="shared" si="0"/>
        <v>13500000</v>
      </c>
      <c r="H4" s="27">
        <f t="shared" si="0"/>
        <v>15000000</v>
      </c>
    </row>
    <row r="5" spans="1:8" ht="20.05" customHeight="1">
      <c r="A5">
        <v>30</v>
      </c>
      <c r="B5">
        <v>55</v>
      </c>
      <c r="C5" s="27">
        <f t="shared" si="0"/>
        <v>7500000</v>
      </c>
      <c r="D5" s="27">
        <f t="shared" si="0"/>
        <v>9000000</v>
      </c>
      <c r="E5" s="27">
        <f t="shared" si="0"/>
        <v>10500000</v>
      </c>
      <c r="F5" s="27">
        <f t="shared" si="0"/>
        <v>12000000</v>
      </c>
      <c r="G5" s="27">
        <f t="shared" si="0"/>
        <v>13500000</v>
      </c>
      <c r="H5" s="27">
        <f t="shared" si="0"/>
        <v>15000000</v>
      </c>
    </row>
    <row r="6" spans="1:8" ht="20.05" customHeight="1">
      <c r="A6">
        <v>35</v>
      </c>
      <c r="B6">
        <v>60</v>
      </c>
      <c r="C6" s="27">
        <f t="shared" si="0"/>
        <v>7500000</v>
      </c>
      <c r="D6" s="27">
        <f t="shared" si="0"/>
        <v>9000000</v>
      </c>
      <c r="E6" s="27">
        <f t="shared" si="0"/>
        <v>10500000</v>
      </c>
      <c r="F6" s="27">
        <f t="shared" si="0"/>
        <v>12000000</v>
      </c>
      <c r="G6" s="27">
        <f t="shared" si="0"/>
        <v>13500000</v>
      </c>
      <c r="H6" s="27">
        <f t="shared" si="0"/>
        <v>15000000</v>
      </c>
    </row>
    <row r="7" spans="1:8" ht="20.05" customHeight="1">
      <c r="A7">
        <v>40</v>
      </c>
      <c r="B7">
        <v>60</v>
      </c>
      <c r="C7" s="27">
        <f t="shared" si="0"/>
        <v>6000000</v>
      </c>
      <c r="D7" s="27">
        <f t="shared" si="0"/>
        <v>7200000</v>
      </c>
      <c r="E7" s="27">
        <f t="shared" si="0"/>
        <v>8400000</v>
      </c>
      <c r="F7" s="27">
        <f t="shared" si="0"/>
        <v>9600000</v>
      </c>
      <c r="G7" s="27">
        <f t="shared" si="0"/>
        <v>10800000</v>
      </c>
      <c r="H7" s="27">
        <f t="shared" si="0"/>
        <v>12000000</v>
      </c>
    </row>
    <row r="8" spans="1:8" ht="20.05" customHeight="1">
      <c r="A8">
        <v>45</v>
      </c>
      <c r="B8">
        <v>65</v>
      </c>
      <c r="C8" s="27">
        <f t="shared" si="0"/>
        <v>6000000</v>
      </c>
      <c r="D8" s="27">
        <f t="shared" si="0"/>
        <v>7200000</v>
      </c>
      <c r="E8" s="27">
        <f t="shared" si="0"/>
        <v>8400000</v>
      </c>
      <c r="F8" s="27">
        <f t="shared" si="0"/>
        <v>9600000</v>
      </c>
      <c r="G8" s="27">
        <f t="shared" si="0"/>
        <v>10800000</v>
      </c>
      <c r="H8" s="27">
        <f t="shared" si="0"/>
        <v>12000000</v>
      </c>
    </row>
    <row r="9" spans="1:8" ht="20.05" customHeight="1">
      <c r="A9">
        <v>50</v>
      </c>
      <c r="B9">
        <v>65</v>
      </c>
      <c r="C9" s="27">
        <f t="shared" si="0"/>
        <v>4500000</v>
      </c>
      <c r="D9" s="27">
        <f t="shared" si="0"/>
        <v>5400000</v>
      </c>
      <c r="E9" s="27">
        <f t="shared" si="0"/>
        <v>6300000</v>
      </c>
      <c r="F9" s="27">
        <f t="shared" si="0"/>
        <v>7200000</v>
      </c>
      <c r="G9" s="27">
        <f t="shared" si="0"/>
        <v>8100000</v>
      </c>
      <c r="H9" s="27">
        <f t="shared" si="0"/>
        <v>9000000</v>
      </c>
    </row>
    <row r="10" spans="1:8" ht="20.05" customHeight="1">
      <c r="A10">
        <v>55</v>
      </c>
      <c r="B10">
        <v>65</v>
      </c>
      <c r="C10" s="27">
        <f t="shared" si="0"/>
        <v>3000000</v>
      </c>
      <c r="D10" s="27">
        <f t="shared" si="0"/>
        <v>3600000</v>
      </c>
      <c r="E10" s="27">
        <f t="shared" si="0"/>
        <v>4200000</v>
      </c>
      <c r="F10" s="27">
        <f t="shared" si="0"/>
        <v>4800000</v>
      </c>
      <c r="G10" s="27">
        <f t="shared" si="0"/>
        <v>5400000</v>
      </c>
      <c r="H10" s="27">
        <f t="shared" si="0"/>
        <v>6000000</v>
      </c>
    </row>
    <row r="11" spans="1:8" ht="20.05" customHeight="1">
      <c r="A11">
        <v>60</v>
      </c>
      <c r="B11">
        <v>65</v>
      </c>
      <c r="C11" s="27">
        <f t="shared" si="0"/>
        <v>1500000</v>
      </c>
      <c r="D11" s="27">
        <f t="shared" si="0"/>
        <v>1800000</v>
      </c>
      <c r="E11" s="27">
        <f t="shared" si="0"/>
        <v>2100000</v>
      </c>
      <c r="F11" s="27">
        <f t="shared" si="0"/>
        <v>2400000</v>
      </c>
      <c r="G11" s="27">
        <f t="shared" si="0"/>
        <v>2700000</v>
      </c>
      <c r="H11" s="27">
        <f t="shared" si="0"/>
        <v>3000000</v>
      </c>
    </row>
  </sheetData>
  <mergeCells count="1">
    <mergeCell ref="C1:H1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C7FA6-A062-49C3-8DCD-EF06FE712562}">
  <dimension ref="A1:H11"/>
  <sheetViews>
    <sheetView workbookViewId="0">
      <selection activeCell="E33" sqref="E33"/>
    </sheetView>
  </sheetViews>
  <sheetFormatPr defaultRowHeight="16.75"/>
  <cols>
    <col min="1" max="1" width="14.4609375" bestFit="1" customWidth="1"/>
    <col min="2" max="2" width="9.84375" bestFit="1" customWidth="1"/>
    <col min="3" max="8" width="9.4609375" customWidth="1"/>
  </cols>
  <sheetData>
    <row r="1" spans="1:8" ht="20.05" customHeight="1">
      <c r="C1" s="26" t="s">
        <v>11</v>
      </c>
      <c r="D1" s="26"/>
      <c r="E1" s="26"/>
      <c r="F1" s="26"/>
      <c r="G1" s="26"/>
      <c r="H1" s="26"/>
    </row>
    <row r="2" spans="1:8" ht="20.05" customHeight="1" thickBot="1">
      <c r="A2" t="s">
        <v>67</v>
      </c>
      <c r="B2" s="25" t="s">
        <v>66</v>
      </c>
      <c r="C2" s="25">
        <v>25000</v>
      </c>
      <c r="D2" s="25">
        <v>30000</v>
      </c>
      <c r="E2" s="25">
        <v>35000</v>
      </c>
      <c r="F2" s="25">
        <v>40000</v>
      </c>
      <c r="G2" s="25">
        <v>45000</v>
      </c>
      <c r="H2" s="25">
        <v>50000</v>
      </c>
    </row>
    <row r="3" spans="1:8" ht="20.05" customHeight="1">
      <c r="A3">
        <v>20</v>
      </c>
      <c r="B3">
        <v>50</v>
      </c>
      <c r="C3" s="1"/>
      <c r="D3" s="1"/>
      <c r="E3" s="1"/>
      <c r="F3" s="1"/>
      <c r="G3" s="1"/>
      <c r="H3" s="1"/>
    </row>
    <row r="4" spans="1:8" ht="20.05" customHeight="1">
      <c r="A4">
        <v>25</v>
      </c>
      <c r="B4">
        <v>50</v>
      </c>
      <c r="C4" s="1"/>
      <c r="D4" s="1"/>
      <c r="E4" s="1"/>
      <c r="F4" s="1"/>
      <c r="G4" s="1"/>
      <c r="H4" s="1"/>
    </row>
    <row r="5" spans="1:8" ht="20.05" customHeight="1">
      <c r="A5">
        <v>30</v>
      </c>
      <c r="B5">
        <v>55</v>
      </c>
      <c r="C5" s="1"/>
      <c r="D5" s="1"/>
      <c r="E5" s="1"/>
      <c r="F5" s="1"/>
      <c r="G5" s="1"/>
      <c r="H5" s="1"/>
    </row>
    <row r="6" spans="1:8" ht="20.05" customHeight="1">
      <c r="A6">
        <v>35</v>
      </c>
      <c r="B6">
        <v>60</v>
      </c>
      <c r="C6" s="1"/>
      <c r="D6" s="1"/>
      <c r="E6" s="1"/>
      <c r="F6" s="1"/>
      <c r="G6" s="1"/>
      <c r="H6" s="1"/>
    </row>
    <row r="7" spans="1:8" ht="20.05" customHeight="1">
      <c r="A7">
        <v>40</v>
      </c>
      <c r="B7">
        <v>60</v>
      </c>
      <c r="C7" s="1"/>
      <c r="D7" s="1"/>
      <c r="E7" s="1"/>
      <c r="F7" s="1"/>
      <c r="G7" s="1"/>
      <c r="H7" s="1"/>
    </row>
    <row r="8" spans="1:8" ht="20.05" customHeight="1">
      <c r="A8">
        <v>45</v>
      </c>
      <c r="B8">
        <v>65</v>
      </c>
      <c r="C8" s="1"/>
      <c r="D8" s="1"/>
      <c r="E8" s="1"/>
      <c r="F8" s="1"/>
      <c r="G8" s="1"/>
      <c r="H8" s="1"/>
    </row>
    <row r="9" spans="1:8" ht="20.05" customHeight="1">
      <c r="A9">
        <v>50</v>
      </c>
      <c r="B9">
        <v>65</v>
      </c>
      <c r="C9" s="1"/>
      <c r="D9" s="1"/>
      <c r="E9" s="1"/>
      <c r="F9" s="1"/>
      <c r="G9" s="1"/>
      <c r="H9" s="1"/>
    </row>
    <row r="10" spans="1:8" ht="20.05" customHeight="1">
      <c r="A10">
        <v>55</v>
      </c>
      <c r="B10">
        <v>65</v>
      </c>
      <c r="C10" s="1"/>
      <c r="D10" s="1"/>
      <c r="E10" s="1"/>
      <c r="F10" s="1"/>
      <c r="G10" s="1"/>
      <c r="H10" s="1"/>
    </row>
    <row r="11" spans="1:8" ht="20.05" customHeight="1">
      <c r="A11">
        <v>60</v>
      </c>
      <c r="B11">
        <v>65</v>
      </c>
      <c r="C11" s="1"/>
      <c r="D11" s="1"/>
      <c r="E11" s="1"/>
      <c r="F11" s="1"/>
      <c r="G11" s="1"/>
      <c r="H11" s="1"/>
    </row>
  </sheetData>
  <mergeCells count="1">
    <mergeCell ref="C1:H1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2F9B1-539C-4374-9BCE-9518E7021F9F}">
  <sheetPr>
    <tabColor rgb="FFC00000"/>
  </sheetPr>
  <dimension ref="A1:H31"/>
  <sheetViews>
    <sheetView workbookViewId="0">
      <selection activeCell="F35" sqref="F35"/>
    </sheetView>
  </sheetViews>
  <sheetFormatPr defaultRowHeight="16.75"/>
  <cols>
    <col min="1" max="1" width="5.23046875" bestFit="1" customWidth="1"/>
    <col min="2" max="2" width="6.23046875" customWidth="1"/>
    <col min="3" max="3" width="12.3046875" customWidth="1"/>
    <col min="4" max="4" width="14.69140625" customWidth="1"/>
    <col min="5" max="6" width="10.765625" bestFit="1" customWidth="1"/>
  </cols>
  <sheetData>
    <row r="1" spans="1:8" s="23" customFormat="1">
      <c r="A1" s="21" t="s">
        <v>12</v>
      </c>
      <c r="B1" s="21" t="s">
        <v>16</v>
      </c>
      <c r="C1" s="21" t="s">
        <v>23</v>
      </c>
      <c r="D1" s="21" t="s">
        <v>5</v>
      </c>
      <c r="E1" s="21" t="s">
        <v>0</v>
      </c>
      <c r="F1" s="21" t="s">
        <v>1</v>
      </c>
      <c r="G1" s="22" t="s">
        <v>51</v>
      </c>
      <c r="H1" s="22" t="s">
        <v>46</v>
      </c>
    </row>
    <row r="2" spans="1:8">
      <c r="A2" s="2" t="s">
        <v>13</v>
      </c>
      <c r="B2" s="2" t="s">
        <v>38</v>
      </c>
      <c r="C2" s="3" t="s">
        <v>31</v>
      </c>
      <c r="D2" s="3" t="s">
        <v>31</v>
      </c>
      <c r="E2" s="17">
        <v>50000</v>
      </c>
      <c r="F2" s="17"/>
      <c r="G2" s="17"/>
      <c r="H2" s="4"/>
    </row>
    <row r="3" spans="1:8">
      <c r="A3" s="2" t="s">
        <v>13</v>
      </c>
      <c r="B3" s="2" t="s">
        <v>38</v>
      </c>
      <c r="C3" s="3" t="s">
        <v>31</v>
      </c>
      <c r="D3" s="2" t="s">
        <v>37</v>
      </c>
      <c r="E3" s="17"/>
      <c r="F3" s="17"/>
      <c r="G3" s="17"/>
      <c r="H3" s="4"/>
    </row>
    <row r="4" spans="1:8">
      <c r="A4" s="2" t="s">
        <v>13</v>
      </c>
      <c r="B4" s="2" t="s">
        <v>38</v>
      </c>
      <c r="C4" s="3" t="s">
        <v>31</v>
      </c>
      <c r="D4" s="2" t="s">
        <v>9</v>
      </c>
      <c r="E4" s="17"/>
      <c r="F4" s="17"/>
      <c r="G4" s="17"/>
      <c r="H4" s="4"/>
    </row>
    <row r="5" spans="1:8">
      <c r="A5" s="2" t="s">
        <v>13</v>
      </c>
      <c r="B5" s="2" t="s">
        <v>35</v>
      </c>
      <c r="C5" s="3" t="s">
        <v>33</v>
      </c>
      <c r="D5" s="3" t="s">
        <v>44</v>
      </c>
      <c r="E5" s="17">
        <v>10000</v>
      </c>
      <c r="F5" s="17"/>
      <c r="G5" s="17"/>
      <c r="H5" s="4"/>
    </row>
    <row r="6" spans="1:8">
      <c r="A6" s="2" t="s">
        <v>13</v>
      </c>
      <c r="B6" s="2" t="s">
        <v>35</v>
      </c>
      <c r="C6" s="3" t="s">
        <v>33</v>
      </c>
      <c r="D6" s="3" t="s">
        <v>45</v>
      </c>
      <c r="E6" s="17">
        <v>10000</v>
      </c>
      <c r="F6" s="17"/>
      <c r="G6" s="17"/>
      <c r="H6" s="4"/>
    </row>
    <row r="7" spans="1:8">
      <c r="A7" s="2" t="s">
        <v>13</v>
      </c>
      <c r="B7" s="2" t="s">
        <v>32</v>
      </c>
      <c r="C7" s="2" t="s">
        <v>4</v>
      </c>
      <c r="D7" s="2" t="s">
        <v>36</v>
      </c>
      <c r="E7" s="17">
        <v>6000</v>
      </c>
      <c r="F7" s="17"/>
      <c r="G7" s="17"/>
      <c r="H7" s="4"/>
    </row>
    <row r="8" spans="1:8">
      <c r="A8" s="2" t="s">
        <v>13</v>
      </c>
      <c r="B8" s="2" t="s">
        <v>32</v>
      </c>
      <c r="C8" s="3" t="s">
        <v>34</v>
      </c>
      <c r="D8" s="2" t="s">
        <v>39</v>
      </c>
      <c r="E8" s="17">
        <v>500</v>
      </c>
      <c r="F8" s="17"/>
      <c r="G8" s="17"/>
      <c r="H8" s="4"/>
    </row>
    <row r="9" spans="1:8" ht="17.149999999999999" thickBot="1">
      <c r="A9" s="9" t="s">
        <v>13</v>
      </c>
      <c r="B9" s="9" t="s">
        <v>32</v>
      </c>
      <c r="C9" s="10" t="s">
        <v>34</v>
      </c>
      <c r="D9" s="9" t="s">
        <v>40</v>
      </c>
      <c r="E9" s="18">
        <v>500</v>
      </c>
      <c r="F9" s="18"/>
      <c r="G9" s="18"/>
      <c r="H9" s="11"/>
    </row>
    <row r="10" spans="1:8">
      <c r="A10" s="2" t="s">
        <v>15</v>
      </c>
      <c r="B10" s="2" t="s">
        <v>22</v>
      </c>
      <c r="C10" s="3" t="s">
        <v>24</v>
      </c>
      <c r="D10" s="3" t="s">
        <v>59</v>
      </c>
      <c r="E10" s="17"/>
      <c r="F10" s="17">
        <v>20000</v>
      </c>
      <c r="G10" s="17"/>
      <c r="H10" s="4"/>
    </row>
    <row r="11" spans="1:8">
      <c r="A11" s="6" t="s">
        <v>15</v>
      </c>
      <c r="B11" s="6" t="s">
        <v>22</v>
      </c>
      <c r="C11" s="7" t="s">
        <v>29</v>
      </c>
      <c r="D11" s="3" t="s">
        <v>60</v>
      </c>
      <c r="E11" s="17"/>
      <c r="F11" s="17">
        <v>5000</v>
      </c>
      <c r="G11" s="17"/>
      <c r="H11" s="8"/>
    </row>
    <row r="12" spans="1:8">
      <c r="A12" s="6" t="s">
        <v>15</v>
      </c>
      <c r="B12" s="6" t="s">
        <v>22</v>
      </c>
      <c r="C12" s="7" t="s">
        <v>29</v>
      </c>
      <c r="D12" s="7" t="s">
        <v>30</v>
      </c>
      <c r="E12" s="17"/>
      <c r="F12" s="17">
        <v>10000</v>
      </c>
      <c r="G12" s="17"/>
      <c r="H12" s="8"/>
    </row>
    <row r="13" spans="1:8">
      <c r="A13" s="6" t="s">
        <v>15</v>
      </c>
      <c r="B13" s="6" t="s">
        <v>22</v>
      </c>
      <c r="C13" s="7" t="s">
        <v>49</v>
      </c>
      <c r="D13" s="7" t="s">
        <v>50</v>
      </c>
      <c r="E13" s="17"/>
      <c r="F13" s="17">
        <v>3000</v>
      </c>
      <c r="G13" s="17"/>
      <c r="H13" s="8"/>
    </row>
    <row r="14" spans="1:8">
      <c r="A14" s="6" t="s">
        <v>15</v>
      </c>
      <c r="B14" s="6" t="s">
        <v>17</v>
      </c>
      <c r="C14" s="6" t="s">
        <v>2</v>
      </c>
      <c r="D14" s="6" t="s">
        <v>41</v>
      </c>
      <c r="E14" s="19"/>
      <c r="F14" s="17">
        <v>8000</v>
      </c>
      <c r="G14" s="17"/>
      <c r="H14" s="8"/>
    </row>
    <row r="15" spans="1:8" s="5" customFormat="1">
      <c r="A15" s="6" t="s">
        <v>15</v>
      </c>
      <c r="B15" s="6" t="s">
        <v>17</v>
      </c>
      <c r="C15" s="6" t="s">
        <v>2</v>
      </c>
      <c r="D15" s="6" t="s">
        <v>56</v>
      </c>
      <c r="E15" s="19"/>
      <c r="F15" s="17">
        <v>1000</v>
      </c>
      <c r="G15" s="17"/>
      <c r="H15" s="8"/>
    </row>
    <row r="16" spans="1:8">
      <c r="A16" s="6" t="s">
        <v>15</v>
      </c>
      <c r="B16" s="6" t="s">
        <v>18</v>
      </c>
      <c r="C16" s="6" t="s">
        <v>3</v>
      </c>
      <c r="D16" s="7" t="s">
        <v>55</v>
      </c>
      <c r="E16" s="19"/>
      <c r="F16" s="17">
        <v>1500</v>
      </c>
      <c r="G16" s="17"/>
      <c r="H16" s="8"/>
    </row>
    <row r="17" spans="1:8">
      <c r="A17" s="6" t="s">
        <v>15</v>
      </c>
      <c r="B17" s="6" t="s">
        <v>18</v>
      </c>
      <c r="C17" s="6" t="s">
        <v>3</v>
      </c>
      <c r="D17" s="6" t="s">
        <v>54</v>
      </c>
      <c r="E17" s="19"/>
      <c r="F17" s="17">
        <v>200</v>
      </c>
      <c r="G17" s="17"/>
      <c r="H17" s="8"/>
    </row>
    <row r="18" spans="1:8">
      <c r="A18" s="6" t="s">
        <v>15</v>
      </c>
      <c r="B18" s="6" t="s">
        <v>18</v>
      </c>
      <c r="C18" s="6" t="s">
        <v>3</v>
      </c>
      <c r="D18" s="7" t="s">
        <v>25</v>
      </c>
      <c r="E18" s="19"/>
      <c r="F18" s="17">
        <v>1500</v>
      </c>
      <c r="G18" s="17"/>
      <c r="H18" s="8"/>
    </row>
    <row r="19" spans="1:8">
      <c r="A19" s="6" t="s">
        <v>15</v>
      </c>
      <c r="B19" s="6" t="s">
        <v>19</v>
      </c>
      <c r="C19" s="7" t="s">
        <v>57</v>
      </c>
      <c r="D19" s="6" t="s">
        <v>6</v>
      </c>
      <c r="E19" s="19"/>
      <c r="F19" s="17">
        <v>2000</v>
      </c>
      <c r="G19" s="17"/>
      <c r="H19" s="8"/>
    </row>
    <row r="20" spans="1:8">
      <c r="A20" s="6" t="s">
        <v>15</v>
      </c>
      <c r="B20" s="6" t="s">
        <v>19</v>
      </c>
      <c r="C20" s="7" t="s">
        <v>57</v>
      </c>
      <c r="D20" s="6" t="s">
        <v>58</v>
      </c>
      <c r="E20" s="19"/>
      <c r="F20" s="17">
        <v>500</v>
      </c>
      <c r="G20" s="17"/>
      <c r="H20" s="8"/>
    </row>
    <row r="21" spans="1:8">
      <c r="A21" s="6" t="s">
        <v>15</v>
      </c>
      <c r="B21" s="6" t="s">
        <v>21</v>
      </c>
      <c r="C21" s="7" t="s">
        <v>42</v>
      </c>
      <c r="D21" s="6" t="s">
        <v>43</v>
      </c>
      <c r="E21" s="19"/>
      <c r="F21" s="17">
        <v>1000</v>
      </c>
      <c r="G21" s="17"/>
      <c r="H21" s="8"/>
    </row>
    <row r="22" spans="1:8">
      <c r="A22" s="6" t="s">
        <v>15</v>
      </c>
      <c r="B22" s="6" t="s">
        <v>21</v>
      </c>
      <c r="C22" s="7" t="s">
        <v>48</v>
      </c>
      <c r="D22" s="7" t="s">
        <v>28</v>
      </c>
      <c r="E22" s="17"/>
      <c r="F22" s="17">
        <v>500</v>
      </c>
      <c r="G22" s="17"/>
      <c r="H22" s="8"/>
    </row>
    <row r="23" spans="1:8">
      <c r="A23" s="6" t="s">
        <v>15</v>
      </c>
      <c r="B23" s="6" t="s">
        <v>20</v>
      </c>
      <c r="C23" s="6" t="s">
        <v>7</v>
      </c>
      <c r="D23" s="7" t="s">
        <v>26</v>
      </c>
      <c r="E23" s="17"/>
      <c r="F23" s="17">
        <v>500</v>
      </c>
      <c r="G23" s="17"/>
      <c r="H23" s="8"/>
    </row>
    <row r="24" spans="1:8">
      <c r="A24" s="6" t="s">
        <v>15</v>
      </c>
      <c r="B24" s="6" t="s">
        <v>20</v>
      </c>
      <c r="C24" s="6" t="s">
        <v>7</v>
      </c>
      <c r="D24" s="7" t="s">
        <v>53</v>
      </c>
      <c r="E24" s="17"/>
      <c r="F24" s="17"/>
      <c r="G24" s="17"/>
      <c r="H24" s="8"/>
    </row>
    <row r="25" spans="1:8">
      <c r="A25" s="6" t="s">
        <v>15</v>
      </c>
      <c r="B25" s="6" t="s">
        <v>20</v>
      </c>
      <c r="C25" s="6" t="s">
        <v>7</v>
      </c>
      <c r="D25" s="7" t="s">
        <v>52</v>
      </c>
      <c r="E25" s="17"/>
      <c r="F25" s="17"/>
      <c r="G25" s="17"/>
      <c r="H25" s="8"/>
    </row>
    <row r="26" spans="1:8">
      <c r="A26" s="6" t="s">
        <v>15</v>
      </c>
      <c r="B26" s="6" t="s">
        <v>20</v>
      </c>
      <c r="C26" s="6" t="s">
        <v>7</v>
      </c>
      <c r="D26" s="7" t="s">
        <v>27</v>
      </c>
      <c r="E26" s="17"/>
      <c r="F26" s="17"/>
      <c r="G26" s="17"/>
      <c r="H26" s="8"/>
    </row>
    <row r="27" spans="1:8">
      <c r="A27" s="6" t="s">
        <v>15</v>
      </c>
      <c r="B27" s="6" t="s">
        <v>61</v>
      </c>
      <c r="C27" s="7" t="s">
        <v>62</v>
      </c>
      <c r="D27" s="7" t="s">
        <v>64</v>
      </c>
      <c r="E27" s="17"/>
      <c r="F27" s="17">
        <v>500</v>
      </c>
      <c r="G27" s="17"/>
      <c r="H27" s="8"/>
    </row>
    <row r="28" spans="1:8">
      <c r="A28" s="6" t="s">
        <v>15</v>
      </c>
      <c r="B28" s="6" t="s">
        <v>61</v>
      </c>
      <c r="C28" s="7" t="s">
        <v>63</v>
      </c>
      <c r="D28" s="7" t="s">
        <v>65</v>
      </c>
      <c r="E28" s="17"/>
      <c r="F28" s="17">
        <v>3000</v>
      </c>
      <c r="G28" s="17"/>
      <c r="H28" s="8"/>
    </row>
    <row r="29" spans="1:8" ht="17.149999999999999" thickBot="1">
      <c r="A29" s="12" t="s">
        <v>15</v>
      </c>
      <c r="B29" s="12" t="s">
        <v>14</v>
      </c>
      <c r="C29" s="13" t="s">
        <v>34</v>
      </c>
      <c r="D29" s="12" t="s">
        <v>8</v>
      </c>
      <c r="E29" s="18"/>
      <c r="F29" s="18"/>
      <c r="G29" s="18"/>
      <c r="H29" s="14"/>
    </row>
    <row r="30" spans="1:8" ht="17.149999999999999" thickBot="1">
      <c r="A30" s="15"/>
      <c r="B30" s="15"/>
      <c r="C30" s="16" t="s">
        <v>47</v>
      </c>
      <c r="D30" s="15"/>
      <c r="E30" s="20">
        <f>SUM(E2:E29)</f>
        <v>77000</v>
      </c>
      <c r="F30" s="20">
        <f>SUM(F2:F29)</f>
        <v>58200</v>
      </c>
      <c r="G30" s="20">
        <f>E30-F30</f>
        <v>18800</v>
      </c>
      <c r="H30" s="15"/>
    </row>
    <row r="31" spans="1:8" ht="17.149999999999999" thickTop="1"/>
  </sheetData>
  <phoneticPr fontId="2" type="noConversion"/>
  <dataValidations count="2">
    <dataValidation allowBlank="1" showInputMessage="1" showErrorMessage="1" prompt="在標題下方的欄中輸入子類別" sqref="C1" xr:uid="{F547457B-475C-452B-9934-5E886D18898F}"/>
    <dataValidation type="list" errorStyle="warning" allowBlank="1" showInputMessage="1" showErrorMessage="1" error="從清單中選取類別。選取 [取消]，按 ALT+向下鍵來查看選項，然後按向下鍵和 ENTER 來選取" sqref="C28" xr:uid="{3E73204D-BD88-43CA-B3CC-B6E77581C371}">
      <formula1>"住宅,日常生活,交通,娛樂,健康,假期,休閒育樂,會費/訂閱費,個人,財務負擔,雜項費用"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</sheetPr>
  <dimension ref="A1:H31"/>
  <sheetViews>
    <sheetView tabSelected="1" workbookViewId="0">
      <selection activeCell="G34" sqref="F34:G34"/>
    </sheetView>
  </sheetViews>
  <sheetFormatPr defaultRowHeight="16.75"/>
  <cols>
    <col min="1" max="1" width="5.23046875" bestFit="1" customWidth="1"/>
    <col min="2" max="2" width="6.23046875" customWidth="1"/>
    <col min="3" max="3" width="12.3046875" customWidth="1"/>
    <col min="4" max="4" width="14.69140625" customWidth="1"/>
    <col min="5" max="5" width="11.84375" bestFit="1" customWidth="1"/>
    <col min="6" max="6" width="10.765625" bestFit="1" customWidth="1"/>
  </cols>
  <sheetData>
    <row r="1" spans="1:8">
      <c r="A1" s="21" t="s">
        <v>12</v>
      </c>
      <c r="B1" s="21" t="s">
        <v>16</v>
      </c>
      <c r="C1" s="21" t="s">
        <v>23</v>
      </c>
      <c r="D1" s="21" t="s">
        <v>5</v>
      </c>
      <c r="E1" s="21" t="s">
        <v>0</v>
      </c>
      <c r="F1" s="21" t="s">
        <v>1</v>
      </c>
      <c r="G1" s="22" t="s">
        <v>51</v>
      </c>
      <c r="H1" s="22" t="s">
        <v>46</v>
      </c>
    </row>
    <row r="2" spans="1:8">
      <c r="A2" s="2" t="s">
        <v>13</v>
      </c>
      <c r="B2" s="2" t="s">
        <v>38</v>
      </c>
      <c r="C2" s="3" t="s">
        <v>31</v>
      </c>
      <c r="D2" s="3" t="s">
        <v>31</v>
      </c>
      <c r="E2" s="17">
        <f>SUM('1月收支明細:12月收支明細'!E2)</f>
        <v>600000</v>
      </c>
      <c r="F2" s="17">
        <f>SUM('1月收支明細:12月收支明細'!F2)</f>
        <v>0</v>
      </c>
      <c r="G2" s="17">
        <f>SUM('1月收支明細:12月收支明細'!G2)</f>
        <v>0</v>
      </c>
      <c r="H2" s="4"/>
    </row>
    <row r="3" spans="1:8">
      <c r="A3" s="2" t="s">
        <v>13</v>
      </c>
      <c r="B3" s="2" t="s">
        <v>38</v>
      </c>
      <c r="C3" s="3" t="s">
        <v>31</v>
      </c>
      <c r="D3" s="2" t="s">
        <v>37</v>
      </c>
      <c r="E3" s="17">
        <f>SUM('1月收支明細:12月收支明細'!E3)</f>
        <v>75000</v>
      </c>
      <c r="F3" s="17">
        <f>SUM('1月收支明細:12月收支明細'!F3)</f>
        <v>0</v>
      </c>
      <c r="G3" s="17">
        <f>SUM('1月收支明細:12月收支明細'!G3)</f>
        <v>0</v>
      </c>
      <c r="H3" s="4"/>
    </row>
    <row r="4" spans="1:8">
      <c r="A4" s="2" t="s">
        <v>13</v>
      </c>
      <c r="B4" s="2" t="s">
        <v>38</v>
      </c>
      <c r="C4" s="3" t="s">
        <v>31</v>
      </c>
      <c r="D4" s="2" t="s">
        <v>9</v>
      </c>
      <c r="E4" s="24">
        <f>SUM('1月收支明細:12月收支明細'!E4)</f>
        <v>50000</v>
      </c>
      <c r="F4" s="17">
        <f>SUM('1月收支明細:12月收支明細'!F4)</f>
        <v>0</v>
      </c>
      <c r="G4" s="17">
        <f>SUM('1月收支明細:12月收支明細'!G4)</f>
        <v>0</v>
      </c>
      <c r="H4" s="4"/>
    </row>
    <row r="5" spans="1:8">
      <c r="A5" s="2" t="s">
        <v>13</v>
      </c>
      <c r="B5" s="2" t="s">
        <v>35</v>
      </c>
      <c r="C5" s="3" t="s">
        <v>33</v>
      </c>
      <c r="D5" s="3" t="s">
        <v>44</v>
      </c>
      <c r="E5" s="17">
        <f>SUM('1月收支明細:12月收支明細'!E5)</f>
        <v>120000</v>
      </c>
      <c r="F5" s="17">
        <f>SUM('1月收支明細:12月收支明細'!F5)</f>
        <v>0</v>
      </c>
      <c r="G5" s="17">
        <f>SUM('1月收支明細:12月收支明細'!G5)</f>
        <v>0</v>
      </c>
      <c r="H5" s="4"/>
    </row>
    <row r="6" spans="1:8">
      <c r="A6" s="2" t="s">
        <v>13</v>
      </c>
      <c r="B6" s="2" t="s">
        <v>35</v>
      </c>
      <c r="C6" s="3" t="s">
        <v>33</v>
      </c>
      <c r="D6" s="3" t="s">
        <v>45</v>
      </c>
      <c r="E6" s="17">
        <f>SUM('1月收支明細:12月收支明細'!E6)</f>
        <v>120000</v>
      </c>
      <c r="F6" s="17">
        <f>SUM('1月收支明細:12月收支明細'!F6)</f>
        <v>0</v>
      </c>
      <c r="G6" s="17">
        <f>SUM('1月收支明細:12月收支明細'!G6)</f>
        <v>0</v>
      </c>
      <c r="H6" s="4"/>
    </row>
    <row r="7" spans="1:8">
      <c r="A7" s="2" t="s">
        <v>13</v>
      </c>
      <c r="B7" s="2" t="s">
        <v>32</v>
      </c>
      <c r="C7" s="2" t="s">
        <v>4</v>
      </c>
      <c r="D7" s="2" t="s">
        <v>36</v>
      </c>
      <c r="E7" s="17">
        <f>SUM('1月收支明細:12月收支明細'!E7)</f>
        <v>72000</v>
      </c>
      <c r="F7" s="17">
        <f>SUM('1月收支明細:12月收支明細'!F7)</f>
        <v>0</v>
      </c>
      <c r="G7" s="17">
        <f>SUM('1月收支明細:12月收支明細'!G7)</f>
        <v>0</v>
      </c>
      <c r="H7" s="4"/>
    </row>
    <row r="8" spans="1:8">
      <c r="A8" s="2" t="s">
        <v>13</v>
      </c>
      <c r="B8" s="2" t="s">
        <v>32</v>
      </c>
      <c r="C8" s="3" t="s">
        <v>34</v>
      </c>
      <c r="D8" s="2" t="s">
        <v>39</v>
      </c>
      <c r="E8" s="17">
        <f>SUM('1月收支明細:12月收支明細'!E8)</f>
        <v>6000</v>
      </c>
      <c r="F8" s="17">
        <f>SUM('1月收支明細:12月收支明細'!F8)</f>
        <v>0</v>
      </c>
      <c r="G8" s="17">
        <f>SUM('1月收支明細:12月收支明細'!G8)</f>
        <v>0</v>
      </c>
      <c r="H8" s="4"/>
    </row>
    <row r="9" spans="1:8" ht="17.149999999999999" thickBot="1">
      <c r="A9" s="9" t="s">
        <v>13</v>
      </c>
      <c r="B9" s="9" t="s">
        <v>32</v>
      </c>
      <c r="C9" s="10" t="s">
        <v>34</v>
      </c>
      <c r="D9" s="9" t="s">
        <v>40</v>
      </c>
      <c r="E9" s="18">
        <f>SUM('1月收支明細:12月收支明細'!E9)</f>
        <v>6000</v>
      </c>
      <c r="F9" s="18">
        <f>SUM('1月收支明細:12月收支明細'!F9)</f>
        <v>0</v>
      </c>
      <c r="G9" s="18">
        <f>SUM('1月收支明細:12月收支明細'!G9)</f>
        <v>0</v>
      </c>
      <c r="H9" s="11"/>
    </row>
    <row r="10" spans="1:8">
      <c r="A10" s="2" t="s">
        <v>15</v>
      </c>
      <c r="B10" s="2" t="s">
        <v>22</v>
      </c>
      <c r="C10" s="3" t="s">
        <v>24</v>
      </c>
      <c r="D10" s="3" t="s">
        <v>59</v>
      </c>
      <c r="E10" s="17">
        <f>SUM('1月收支明細:12月收支明細'!E10)</f>
        <v>0</v>
      </c>
      <c r="F10" s="17">
        <f>SUM('1月收支明細:12月收支明細'!F10)</f>
        <v>240000</v>
      </c>
      <c r="G10" s="17">
        <f>SUM('1月收支明細:12月收支明細'!G10)</f>
        <v>0</v>
      </c>
      <c r="H10" s="4"/>
    </row>
    <row r="11" spans="1:8">
      <c r="A11" s="6" t="s">
        <v>15</v>
      </c>
      <c r="B11" s="6" t="s">
        <v>22</v>
      </c>
      <c r="C11" s="7" t="s">
        <v>29</v>
      </c>
      <c r="D11" s="3" t="s">
        <v>60</v>
      </c>
      <c r="E11" s="17">
        <f>SUM('1月收支明細:12月收支明細'!E11)</f>
        <v>0</v>
      </c>
      <c r="F11" s="17">
        <f>SUM('1月收支明細:12月收支明細'!F11)</f>
        <v>60000</v>
      </c>
      <c r="G11" s="17">
        <f>SUM('1月收支明細:12月收支明細'!G11)</f>
        <v>0</v>
      </c>
      <c r="H11" s="8"/>
    </row>
    <row r="12" spans="1:8">
      <c r="A12" s="6" t="s">
        <v>15</v>
      </c>
      <c r="B12" s="6" t="s">
        <v>22</v>
      </c>
      <c r="C12" s="7" t="s">
        <v>29</v>
      </c>
      <c r="D12" s="7" t="s">
        <v>30</v>
      </c>
      <c r="E12" s="17">
        <f>SUM('1月收支明細:12月收支明細'!E12)</f>
        <v>0</v>
      </c>
      <c r="F12" s="17">
        <f>SUM('1月收支明細:12月收支明細'!F12)</f>
        <v>120000</v>
      </c>
      <c r="G12" s="17">
        <f>SUM('1月收支明細:12月收支明細'!G12)</f>
        <v>0</v>
      </c>
      <c r="H12" s="8"/>
    </row>
    <row r="13" spans="1:8">
      <c r="A13" s="6" t="s">
        <v>15</v>
      </c>
      <c r="B13" s="6" t="s">
        <v>22</v>
      </c>
      <c r="C13" s="7" t="s">
        <v>49</v>
      </c>
      <c r="D13" s="7" t="s">
        <v>50</v>
      </c>
      <c r="E13" s="17">
        <f>SUM('1月收支明細:12月收支明細'!E13)</f>
        <v>0</v>
      </c>
      <c r="F13" s="17">
        <f>SUM('1月收支明細:12月收支明細'!F13)</f>
        <v>36000</v>
      </c>
      <c r="G13" s="17">
        <f>SUM('1月收支明細:12月收支明細'!G13)</f>
        <v>0</v>
      </c>
      <c r="H13" s="8"/>
    </row>
    <row r="14" spans="1:8">
      <c r="A14" s="6" t="s">
        <v>15</v>
      </c>
      <c r="B14" s="6" t="s">
        <v>17</v>
      </c>
      <c r="C14" s="6" t="s">
        <v>2</v>
      </c>
      <c r="D14" s="6" t="s">
        <v>41</v>
      </c>
      <c r="E14" s="19">
        <f>SUM('1月收支明細:12月收支明細'!E14)</f>
        <v>0</v>
      </c>
      <c r="F14" s="17">
        <f>SUM('1月收支明細:12月收支明細'!F14)</f>
        <v>96000</v>
      </c>
      <c r="G14" s="17">
        <f>SUM('1月收支明細:12月收支明細'!G14)</f>
        <v>0</v>
      </c>
      <c r="H14" s="8"/>
    </row>
    <row r="15" spans="1:8">
      <c r="A15" s="6" t="s">
        <v>15</v>
      </c>
      <c r="B15" s="6" t="s">
        <v>17</v>
      </c>
      <c r="C15" s="6" t="s">
        <v>2</v>
      </c>
      <c r="D15" s="6" t="s">
        <v>56</v>
      </c>
      <c r="E15" s="19">
        <f>SUM('1月收支明細:12月收支明細'!E15)</f>
        <v>0</v>
      </c>
      <c r="F15" s="17">
        <f>SUM('1月收支明細:12月收支明細'!F15)</f>
        <v>12000</v>
      </c>
      <c r="G15" s="17">
        <f>SUM('1月收支明細:12月收支明細'!G15)</f>
        <v>0</v>
      </c>
      <c r="H15" s="8"/>
    </row>
    <row r="16" spans="1:8">
      <c r="A16" s="6" t="s">
        <v>15</v>
      </c>
      <c r="B16" s="6" t="s">
        <v>18</v>
      </c>
      <c r="C16" s="6" t="s">
        <v>3</v>
      </c>
      <c r="D16" s="7" t="s">
        <v>55</v>
      </c>
      <c r="E16" s="19">
        <f>SUM('1月收支明細:12月收支明細'!E16)</f>
        <v>0</v>
      </c>
      <c r="F16" s="17">
        <f>SUM('1月收支明細:12月收支明細'!F16)</f>
        <v>18000</v>
      </c>
      <c r="G16" s="17">
        <f>SUM('1月收支明細:12月收支明細'!G16)</f>
        <v>0</v>
      </c>
      <c r="H16" s="8"/>
    </row>
    <row r="17" spans="1:8">
      <c r="A17" s="6" t="s">
        <v>15</v>
      </c>
      <c r="B17" s="6" t="s">
        <v>18</v>
      </c>
      <c r="C17" s="6" t="s">
        <v>3</v>
      </c>
      <c r="D17" s="6" t="s">
        <v>54</v>
      </c>
      <c r="E17" s="19">
        <f>SUM('1月收支明細:12月收支明細'!E17)</f>
        <v>0</v>
      </c>
      <c r="F17" s="17">
        <f>SUM('1月收支明細:12月收支明細'!F17)</f>
        <v>2400</v>
      </c>
      <c r="G17" s="17">
        <f>SUM('1月收支明細:12月收支明細'!G17)</f>
        <v>0</v>
      </c>
      <c r="H17" s="8"/>
    </row>
    <row r="18" spans="1:8">
      <c r="A18" s="6" t="s">
        <v>15</v>
      </c>
      <c r="B18" s="6" t="s">
        <v>18</v>
      </c>
      <c r="C18" s="6" t="s">
        <v>3</v>
      </c>
      <c r="D18" s="7" t="s">
        <v>25</v>
      </c>
      <c r="E18" s="19">
        <f>SUM('1月收支明細:12月收支明細'!E18)</f>
        <v>0</v>
      </c>
      <c r="F18" s="17">
        <f>SUM('1月收支明細:12月收支明細'!F18)</f>
        <v>18000</v>
      </c>
      <c r="G18" s="17">
        <f>SUM('1月收支明細:12月收支明細'!G18)</f>
        <v>0</v>
      </c>
      <c r="H18" s="8"/>
    </row>
    <row r="19" spans="1:8">
      <c r="A19" s="6" t="s">
        <v>15</v>
      </c>
      <c r="B19" s="6" t="s">
        <v>19</v>
      </c>
      <c r="C19" s="7" t="s">
        <v>57</v>
      </c>
      <c r="D19" s="6" t="s">
        <v>6</v>
      </c>
      <c r="E19" s="19">
        <f>SUM('1月收支明細:12月收支明細'!E19)</f>
        <v>0</v>
      </c>
      <c r="F19" s="17">
        <f>SUM('1月收支明細:12月收支明細'!F19)</f>
        <v>24000</v>
      </c>
      <c r="G19" s="17">
        <f>SUM('1月收支明細:12月收支明細'!G19)</f>
        <v>0</v>
      </c>
      <c r="H19" s="8"/>
    </row>
    <row r="20" spans="1:8">
      <c r="A20" s="6" t="s">
        <v>15</v>
      </c>
      <c r="B20" s="6" t="s">
        <v>19</v>
      </c>
      <c r="C20" s="7" t="s">
        <v>57</v>
      </c>
      <c r="D20" s="6" t="s">
        <v>58</v>
      </c>
      <c r="E20" s="19">
        <f>SUM('1月收支明細:12月收支明細'!E20)</f>
        <v>0</v>
      </c>
      <c r="F20" s="17">
        <f>SUM('1月收支明細:12月收支明細'!F20)</f>
        <v>6000</v>
      </c>
      <c r="G20" s="17">
        <f>SUM('1月收支明細:12月收支明細'!G20)</f>
        <v>0</v>
      </c>
      <c r="H20" s="8"/>
    </row>
    <row r="21" spans="1:8">
      <c r="A21" s="6" t="s">
        <v>15</v>
      </c>
      <c r="B21" s="6" t="s">
        <v>21</v>
      </c>
      <c r="C21" s="7" t="s">
        <v>42</v>
      </c>
      <c r="D21" s="6" t="s">
        <v>43</v>
      </c>
      <c r="E21" s="19">
        <f>SUM('1月收支明細:12月收支明細'!E21)</f>
        <v>0</v>
      </c>
      <c r="F21" s="17">
        <f>SUM('1月收支明細:12月收支明細'!F21)</f>
        <v>12000</v>
      </c>
      <c r="G21" s="17">
        <f>SUM('1月收支明細:12月收支明細'!G21)</f>
        <v>0</v>
      </c>
      <c r="H21" s="8"/>
    </row>
    <row r="22" spans="1:8">
      <c r="A22" s="6" t="s">
        <v>15</v>
      </c>
      <c r="B22" s="6" t="s">
        <v>21</v>
      </c>
      <c r="C22" s="7" t="s">
        <v>48</v>
      </c>
      <c r="D22" s="7" t="s">
        <v>28</v>
      </c>
      <c r="E22" s="17">
        <f>SUM('1月收支明細:12月收支明細'!E22)</f>
        <v>0</v>
      </c>
      <c r="F22" s="17">
        <f>SUM('1月收支明細:12月收支明細'!F22)</f>
        <v>6000</v>
      </c>
      <c r="G22" s="17">
        <f>SUM('1月收支明細:12月收支明細'!G22)</f>
        <v>0</v>
      </c>
      <c r="H22" s="8"/>
    </row>
    <row r="23" spans="1:8">
      <c r="A23" s="6" t="s">
        <v>15</v>
      </c>
      <c r="B23" s="6" t="s">
        <v>20</v>
      </c>
      <c r="C23" s="6" t="s">
        <v>7</v>
      </c>
      <c r="D23" s="7" t="s">
        <v>26</v>
      </c>
      <c r="E23" s="17">
        <f>SUM('1月收支明細:12月收支明細'!E23)</f>
        <v>0</v>
      </c>
      <c r="F23" s="17">
        <f>SUM('1月收支明細:12月收支明細'!F23)</f>
        <v>6000</v>
      </c>
      <c r="G23" s="17">
        <f>SUM('1月收支明細:12月收支明細'!G23)</f>
        <v>0</v>
      </c>
      <c r="H23" s="8"/>
    </row>
    <row r="24" spans="1:8">
      <c r="A24" s="6" t="s">
        <v>15</v>
      </c>
      <c r="B24" s="6" t="s">
        <v>20</v>
      </c>
      <c r="C24" s="6" t="s">
        <v>7</v>
      </c>
      <c r="D24" s="7" t="s">
        <v>53</v>
      </c>
      <c r="E24" s="17">
        <f>SUM('1月收支明細:12月收支明細'!E24)</f>
        <v>0</v>
      </c>
      <c r="F24" s="17">
        <f>SUM('1月收支明細:12月收支明細'!F24)</f>
        <v>0</v>
      </c>
      <c r="G24" s="17">
        <f>SUM('1月收支明細:12月收支明細'!G24)</f>
        <v>0</v>
      </c>
      <c r="H24" s="8"/>
    </row>
    <row r="25" spans="1:8">
      <c r="A25" s="6" t="s">
        <v>15</v>
      </c>
      <c r="B25" s="6" t="s">
        <v>20</v>
      </c>
      <c r="C25" s="6" t="s">
        <v>7</v>
      </c>
      <c r="D25" s="7" t="s">
        <v>52</v>
      </c>
      <c r="E25" s="17">
        <f>SUM('1月收支明細:12月收支明細'!E25)</f>
        <v>0</v>
      </c>
      <c r="F25" s="17">
        <f>SUM('1月收支明細:12月收支明細'!F25)</f>
        <v>0</v>
      </c>
      <c r="G25" s="17">
        <f>SUM('1月收支明細:12月收支明細'!G25)</f>
        <v>0</v>
      </c>
      <c r="H25" s="8"/>
    </row>
    <row r="26" spans="1:8">
      <c r="A26" s="6" t="s">
        <v>15</v>
      </c>
      <c r="B26" s="6" t="s">
        <v>20</v>
      </c>
      <c r="C26" s="6" t="s">
        <v>7</v>
      </c>
      <c r="D26" s="7" t="s">
        <v>27</v>
      </c>
      <c r="E26" s="17">
        <f>SUM('1月收支明細:12月收支明細'!E26)</f>
        <v>0</v>
      </c>
      <c r="F26" s="17">
        <f>SUM('1月收支明細:12月收支明細'!F26)</f>
        <v>0</v>
      </c>
      <c r="G26" s="17">
        <f>SUM('1月收支明細:12月收支明細'!G26)</f>
        <v>0</v>
      </c>
      <c r="H26" s="8"/>
    </row>
    <row r="27" spans="1:8">
      <c r="A27" s="6" t="s">
        <v>15</v>
      </c>
      <c r="B27" s="6" t="s">
        <v>61</v>
      </c>
      <c r="C27" s="7" t="s">
        <v>62</v>
      </c>
      <c r="D27" s="7" t="s">
        <v>64</v>
      </c>
      <c r="E27" s="17">
        <f>SUM('1月收支明細:12月收支明細'!E27)</f>
        <v>0</v>
      </c>
      <c r="F27" s="17">
        <f>SUM('1月收支明細:12月收支明細'!F27)</f>
        <v>6000</v>
      </c>
      <c r="G27" s="17">
        <f>SUM('1月收支明細:12月收支明細'!G27)</f>
        <v>0</v>
      </c>
      <c r="H27" s="8"/>
    </row>
    <row r="28" spans="1:8">
      <c r="A28" s="6" t="s">
        <v>15</v>
      </c>
      <c r="B28" s="6" t="s">
        <v>61</v>
      </c>
      <c r="C28" s="7" t="s">
        <v>63</v>
      </c>
      <c r="D28" s="7" t="s">
        <v>65</v>
      </c>
      <c r="E28" s="17">
        <f>SUM('1月收支明細:12月收支明細'!E28)</f>
        <v>0</v>
      </c>
      <c r="F28" s="17">
        <f>SUM('1月收支明細:12月收支明細'!F28)</f>
        <v>36000</v>
      </c>
      <c r="G28" s="17">
        <f>SUM('1月收支明細:12月收支明細'!G28)</f>
        <v>0</v>
      </c>
      <c r="H28" s="8"/>
    </row>
    <row r="29" spans="1:8" ht="17.149999999999999" thickBot="1">
      <c r="A29" s="12" t="s">
        <v>15</v>
      </c>
      <c r="B29" s="12" t="s">
        <v>14</v>
      </c>
      <c r="C29" s="13" t="s">
        <v>34</v>
      </c>
      <c r="D29" s="12" t="s">
        <v>8</v>
      </c>
      <c r="E29" s="18">
        <f>SUM('1月收支明細:12月收支明細'!E29)</f>
        <v>0</v>
      </c>
      <c r="F29" s="18">
        <f>SUM('1月收支明細:12月收支明細'!F29)</f>
        <v>0</v>
      </c>
      <c r="G29" s="18">
        <f>SUM('1月收支明細:12月收支明細'!G29)</f>
        <v>0</v>
      </c>
      <c r="H29" s="14"/>
    </row>
    <row r="30" spans="1:8" ht="17.149999999999999" thickBot="1">
      <c r="A30" s="15"/>
      <c r="B30" s="15"/>
      <c r="C30" s="16" t="s">
        <v>47</v>
      </c>
      <c r="D30" s="15"/>
      <c r="E30" s="20">
        <f>SUM(E2:E29)</f>
        <v>1049000</v>
      </c>
      <c r="F30" s="20">
        <f>SUM(F2:F29)</f>
        <v>698400</v>
      </c>
      <c r="G30" s="20">
        <f>E30-F30</f>
        <v>350600</v>
      </c>
      <c r="H30" s="15"/>
    </row>
    <row r="31" spans="1:8" ht="17.149999999999999" thickTop="1"/>
  </sheetData>
  <phoneticPr fontId="2" type="noConversion"/>
  <dataValidations count="2">
    <dataValidation allowBlank="1" showInputMessage="1" showErrorMessage="1" prompt="在標題下方的欄中輸入子類別" sqref="C1" xr:uid="{9A83AD5E-5D9B-4003-86BE-2A990113C628}"/>
    <dataValidation type="list" errorStyle="warning" allowBlank="1" showInputMessage="1" showErrorMessage="1" error="從清單中選取類別。選取 [取消]，按 ALT+向下鍵來查看選項，然後按向下鍵和 ENTER 來選取" sqref="C28" xr:uid="{510007DE-E71B-4C9C-BB76-43A4E33F623F}">
      <formula1>"住宅,日常生活,交通,娛樂,健康,假期,休閒育樂,會費/訂閱費,個人,財務負擔,雜項費用"</formula1>
    </dataValidation>
  </dataValidations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09764-FAE1-4F1A-B4E5-C4F075F0D3A3}">
  <sheetPr>
    <tabColor theme="7" tint="0.79998168889431442"/>
  </sheetPr>
  <dimension ref="A1:H31"/>
  <sheetViews>
    <sheetView workbookViewId="0">
      <selection activeCell="K33" sqref="K33"/>
    </sheetView>
  </sheetViews>
  <sheetFormatPr defaultRowHeight="16.75"/>
  <cols>
    <col min="1" max="1" width="5.23046875" bestFit="1" customWidth="1"/>
    <col min="2" max="2" width="6.23046875" customWidth="1"/>
    <col min="3" max="3" width="12.3046875" customWidth="1"/>
    <col min="4" max="4" width="14.69140625" customWidth="1"/>
    <col min="5" max="5" width="11.84375" bestFit="1" customWidth="1"/>
    <col min="6" max="6" width="10.765625" bestFit="1" customWidth="1"/>
  </cols>
  <sheetData>
    <row r="1" spans="1:8">
      <c r="A1" s="21" t="s">
        <v>12</v>
      </c>
      <c r="B1" s="21" t="s">
        <v>16</v>
      </c>
      <c r="C1" s="21" t="s">
        <v>23</v>
      </c>
      <c r="D1" s="21" t="s">
        <v>5</v>
      </c>
      <c r="E1" s="21" t="s">
        <v>0</v>
      </c>
      <c r="F1" s="21" t="s">
        <v>1</v>
      </c>
      <c r="G1" s="22" t="s">
        <v>51</v>
      </c>
      <c r="H1" s="22" t="s">
        <v>46</v>
      </c>
    </row>
    <row r="2" spans="1:8">
      <c r="A2" s="2" t="s">
        <v>13</v>
      </c>
      <c r="B2" s="2" t="s">
        <v>38</v>
      </c>
      <c r="C2" s="3" t="s">
        <v>31</v>
      </c>
      <c r="D2" s="3" t="s">
        <v>31</v>
      </c>
      <c r="E2" s="17"/>
      <c r="F2" s="17"/>
      <c r="G2" s="17"/>
      <c r="H2" s="4"/>
    </row>
    <row r="3" spans="1:8">
      <c r="A3" s="2" t="s">
        <v>13</v>
      </c>
      <c r="B3" s="2" t="s">
        <v>38</v>
      </c>
      <c r="C3" s="3" t="s">
        <v>31</v>
      </c>
      <c r="D3" s="2" t="s">
        <v>37</v>
      </c>
      <c r="E3" s="17"/>
      <c r="F3" s="17"/>
      <c r="G3" s="17"/>
      <c r="H3" s="4"/>
    </row>
    <row r="4" spans="1:8">
      <c r="A4" s="2" t="s">
        <v>13</v>
      </c>
      <c r="B4" s="2" t="s">
        <v>38</v>
      </c>
      <c r="C4" s="3" t="s">
        <v>31</v>
      </c>
      <c r="D4" s="2" t="s">
        <v>9</v>
      </c>
      <c r="E4" s="24"/>
      <c r="F4" s="17"/>
      <c r="G4" s="17"/>
      <c r="H4" s="4"/>
    </row>
    <row r="5" spans="1:8">
      <c r="A5" s="2" t="s">
        <v>13</v>
      </c>
      <c r="B5" s="2" t="s">
        <v>35</v>
      </c>
      <c r="C5" s="3" t="s">
        <v>33</v>
      </c>
      <c r="D5" s="3" t="s">
        <v>44</v>
      </c>
      <c r="E5" s="17"/>
      <c r="F5" s="17"/>
      <c r="G5" s="17"/>
      <c r="H5" s="4"/>
    </row>
    <row r="6" spans="1:8">
      <c r="A6" s="2" t="s">
        <v>13</v>
      </c>
      <c r="B6" s="2" t="s">
        <v>35</v>
      </c>
      <c r="C6" s="3" t="s">
        <v>33</v>
      </c>
      <c r="D6" s="3" t="s">
        <v>45</v>
      </c>
      <c r="E6" s="17"/>
      <c r="F6" s="17"/>
      <c r="G6" s="17"/>
      <c r="H6" s="4"/>
    </row>
    <row r="7" spans="1:8">
      <c r="A7" s="2" t="s">
        <v>13</v>
      </c>
      <c r="B7" s="2" t="s">
        <v>32</v>
      </c>
      <c r="C7" s="2" t="s">
        <v>4</v>
      </c>
      <c r="D7" s="2" t="s">
        <v>36</v>
      </c>
      <c r="E7" s="17"/>
      <c r="F7" s="17"/>
      <c r="G7" s="17"/>
      <c r="H7" s="4"/>
    </row>
    <row r="8" spans="1:8">
      <c r="A8" s="2" t="s">
        <v>13</v>
      </c>
      <c r="B8" s="2" t="s">
        <v>32</v>
      </c>
      <c r="C8" s="3" t="s">
        <v>34</v>
      </c>
      <c r="D8" s="2" t="s">
        <v>39</v>
      </c>
      <c r="E8" s="17"/>
      <c r="F8" s="17"/>
      <c r="G8" s="17"/>
      <c r="H8" s="4"/>
    </row>
    <row r="9" spans="1:8" ht="17.149999999999999" thickBot="1">
      <c r="A9" s="9" t="s">
        <v>13</v>
      </c>
      <c r="B9" s="9" t="s">
        <v>32</v>
      </c>
      <c r="C9" s="10" t="s">
        <v>34</v>
      </c>
      <c r="D9" s="9" t="s">
        <v>40</v>
      </c>
      <c r="E9" s="18"/>
      <c r="F9" s="18"/>
      <c r="G9" s="18"/>
      <c r="H9" s="11"/>
    </row>
    <row r="10" spans="1:8">
      <c r="A10" s="2" t="s">
        <v>15</v>
      </c>
      <c r="B10" s="2" t="s">
        <v>22</v>
      </c>
      <c r="C10" s="3" t="s">
        <v>24</v>
      </c>
      <c r="D10" s="3" t="s">
        <v>59</v>
      </c>
      <c r="E10" s="17"/>
      <c r="F10" s="17"/>
      <c r="G10" s="17"/>
      <c r="H10" s="4"/>
    </row>
    <row r="11" spans="1:8">
      <c r="A11" s="6" t="s">
        <v>15</v>
      </c>
      <c r="B11" s="6" t="s">
        <v>22</v>
      </c>
      <c r="C11" s="7" t="s">
        <v>29</v>
      </c>
      <c r="D11" s="3" t="s">
        <v>60</v>
      </c>
      <c r="E11" s="17"/>
      <c r="F11" s="17"/>
      <c r="G11" s="17"/>
      <c r="H11" s="8"/>
    </row>
    <row r="12" spans="1:8">
      <c r="A12" s="6" t="s">
        <v>15</v>
      </c>
      <c r="B12" s="6" t="s">
        <v>22</v>
      </c>
      <c r="C12" s="7" t="s">
        <v>29</v>
      </c>
      <c r="D12" s="7" t="s">
        <v>30</v>
      </c>
      <c r="E12" s="17"/>
      <c r="F12" s="17"/>
      <c r="G12" s="17"/>
      <c r="H12" s="8"/>
    </row>
    <row r="13" spans="1:8">
      <c r="A13" s="6" t="s">
        <v>15</v>
      </c>
      <c r="B13" s="6" t="s">
        <v>22</v>
      </c>
      <c r="C13" s="7" t="s">
        <v>49</v>
      </c>
      <c r="D13" s="7" t="s">
        <v>50</v>
      </c>
      <c r="E13" s="17"/>
      <c r="F13" s="17"/>
      <c r="G13" s="17"/>
      <c r="H13" s="8"/>
    </row>
    <row r="14" spans="1:8">
      <c r="A14" s="6" t="s">
        <v>15</v>
      </c>
      <c r="B14" s="6" t="s">
        <v>17</v>
      </c>
      <c r="C14" s="6" t="s">
        <v>2</v>
      </c>
      <c r="D14" s="6" t="s">
        <v>41</v>
      </c>
      <c r="E14" s="19"/>
      <c r="F14" s="17"/>
      <c r="G14" s="17"/>
      <c r="H14" s="8"/>
    </row>
    <row r="15" spans="1:8">
      <c r="A15" s="6" t="s">
        <v>15</v>
      </c>
      <c r="B15" s="6" t="s">
        <v>17</v>
      </c>
      <c r="C15" s="6" t="s">
        <v>2</v>
      </c>
      <c r="D15" s="6" t="s">
        <v>56</v>
      </c>
      <c r="E15" s="19"/>
      <c r="F15" s="17"/>
      <c r="G15" s="17"/>
      <c r="H15" s="8"/>
    </row>
    <row r="16" spans="1:8">
      <c r="A16" s="6" t="s">
        <v>15</v>
      </c>
      <c r="B16" s="6" t="s">
        <v>18</v>
      </c>
      <c r="C16" s="6" t="s">
        <v>3</v>
      </c>
      <c r="D16" s="7" t="s">
        <v>55</v>
      </c>
      <c r="E16" s="19"/>
      <c r="F16" s="17"/>
      <c r="G16" s="17"/>
      <c r="H16" s="8"/>
    </row>
    <row r="17" spans="1:8">
      <c r="A17" s="6" t="s">
        <v>15</v>
      </c>
      <c r="B17" s="6" t="s">
        <v>18</v>
      </c>
      <c r="C17" s="6" t="s">
        <v>3</v>
      </c>
      <c r="D17" s="6" t="s">
        <v>54</v>
      </c>
      <c r="E17" s="19"/>
      <c r="F17" s="17"/>
      <c r="G17" s="17"/>
      <c r="H17" s="8"/>
    </row>
    <row r="18" spans="1:8">
      <c r="A18" s="6" t="s">
        <v>15</v>
      </c>
      <c r="B18" s="6" t="s">
        <v>18</v>
      </c>
      <c r="C18" s="6" t="s">
        <v>3</v>
      </c>
      <c r="D18" s="7" t="s">
        <v>25</v>
      </c>
      <c r="E18" s="19"/>
      <c r="F18" s="17"/>
      <c r="G18" s="17"/>
      <c r="H18" s="8"/>
    </row>
    <row r="19" spans="1:8">
      <c r="A19" s="6" t="s">
        <v>15</v>
      </c>
      <c r="B19" s="6" t="s">
        <v>19</v>
      </c>
      <c r="C19" s="7" t="s">
        <v>57</v>
      </c>
      <c r="D19" s="6" t="s">
        <v>6</v>
      </c>
      <c r="E19" s="19"/>
      <c r="F19" s="17"/>
      <c r="G19" s="17"/>
      <c r="H19" s="8"/>
    </row>
    <row r="20" spans="1:8">
      <c r="A20" s="6" t="s">
        <v>15</v>
      </c>
      <c r="B20" s="6" t="s">
        <v>19</v>
      </c>
      <c r="C20" s="7" t="s">
        <v>57</v>
      </c>
      <c r="D20" s="6" t="s">
        <v>58</v>
      </c>
      <c r="E20" s="19"/>
      <c r="F20" s="17"/>
      <c r="G20" s="17"/>
      <c r="H20" s="8"/>
    </row>
    <row r="21" spans="1:8">
      <c r="A21" s="6" t="s">
        <v>15</v>
      </c>
      <c r="B21" s="6" t="s">
        <v>21</v>
      </c>
      <c r="C21" s="7" t="s">
        <v>42</v>
      </c>
      <c r="D21" s="6" t="s">
        <v>43</v>
      </c>
      <c r="E21" s="19"/>
      <c r="F21" s="17"/>
      <c r="G21" s="17"/>
      <c r="H21" s="8"/>
    </row>
    <row r="22" spans="1:8">
      <c r="A22" s="6" t="s">
        <v>15</v>
      </c>
      <c r="B22" s="6" t="s">
        <v>21</v>
      </c>
      <c r="C22" s="7" t="s">
        <v>48</v>
      </c>
      <c r="D22" s="7" t="s">
        <v>28</v>
      </c>
      <c r="E22" s="17"/>
      <c r="F22" s="17"/>
      <c r="G22" s="17"/>
      <c r="H22" s="8"/>
    </row>
    <row r="23" spans="1:8">
      <c r="A23" s="6" t="s">
        <v>15</v>
      </c>
      <c r="B23" s="6" t="s">
        <v>20</v>
      </c>
      <c r="C23" s="6" t="s">
        <v>7</v>
      </c>
      <c r="D23" s="7" t="s">
        <v>26</v>
      </c>
      <c r="E23" s="17"/>
      <c r="F23" s="17"/>
      <c r="G23" s="17"/>
      <c r="H23" s="8"/>
    </row>
    <row r="24" spans="1:8">
      <c r="A24" s="6" t="s">
        <v>15</v>
      </c>
      <c r="B24" s="6" t="s">
        <v>20</v>
      </c>
      <c r="C24" s="6" t="s">
        <v>7</v>
      </c>
      <c r="D24" s="7" t="s">
        <v>53</v>
      </c>
      <c r="E24" s="17"/>
      <c r="F24" s="17"/>
      <c r="G24" s="17"/>
      <c r="H24" s="8"/>
    </row>
    <row r="25" spans="1:8">
      <c r="A25" s="6" t="s">
        <v>15</v>
      </c>
      <c r="B25" s="6" t="s">
        <v>20</v>
      </c>
      <c r="C25" s="6" t="s">
        <v>7</v>
      </c>
      <c r="D25" s="7" t="s">
        <v>52</v>
      </c>
      <c r="E25" s="17"/>
      <c r="F25" s="17"/>
      <c r="G25" s="17"/>
      <c r="H25" s="8"/>
    </row>
    <row r="26" spans="1:8">
      <c r="A26" s="6" t="s">
        <v>15</v>
      </c>
      <c r="B26" s="6" t="s">
        <v>20</v>
      </c>
      <c r="C26" s="6" t="s">
        <v>7</v>
      </c>
      <c r="D26" s="7" t="s">
        <v>27</v>
      </c>
      <c r="E26" s="17"/>
      <c r="F26" s="17"/>
      <c r="G26" s="17"/>
      <c r="H26" s="8"/>
    </row>
    <row r="27" spans="1:8">
      <c r="A27" s="6" t="s">
        <v>15</v>
      </c>
      <c r="B27" s="6" t="s">
        <v>61</v>
      </c>
      <c r="C27" s="7" t="s">
        <v>62</v>
      </c>
      <c r="D27" s="7" t="s">
        <v>64</v>
      </c>
      <c r="E27" s="17"/>
      <c r="F27" s="17"/>
      <c r="G27" s="17"/>
      <c r="H27" s="8"/>
    </row>
    <row r="28" spans="1:8">
      <c r="A28" s="6" t="s">
        <v>15</v>
      </c>
      <c r="B28" s="6" t="s">
        <v>61</v>
      </c>
      <c r="C28" s="7" t="s">
        <v>63</v>
      </c>
      <c r="D28" s="7" t="s">
        <v>65</v>
      </c>
      <c r="E28" s="17"/>
      <c r="F28" s="17"/>
      <c r="G28" s="17"/>
      <c r="H28" s="8"/>
    </row>
    <row r="29" spans="1:8" ht="17.149999999999999" thickBot="1">
      <c r="A29" s="12" t="s">
        <v>15</v>
      </c>
      <c r="B29" s="12" t="s">
        <v>14</v>
      </c>
      <c r="C29" s="13" t="s">
        <v>34</v>
      </c>
      <c r="D29" s="12" t="s">
        <v>8</v>
      </c>
      <c r="E29" s="18"/>
      <c r="F29" s="18"/>
      <c r="G29" s="18"/>
      <c r="H29" s="14"/>
    </row>
    <row r="30" spans="1:8" ht="17.149999999999999" thickBot="1">
      <c r="A30" s="15"/>
      <c r="B30" s="15"/>
      <c r="C30" s="16" t="s">
        <v>47</v>
      </c>
      <c r="D30" s="15"/>
      <c r="E30" s="20">
        <f>SUM(E2:E29)</f>
        <v>0</v>
      </c>
      <c r="F30" s="20">
        <f>SUM(F2:F29)</f>
        <v>0</v>
      </c>
      <c r="G30" s="20">
        <f>E30-F30</f>
        <v>0</v>
      </c>
      <c r="H30" s="15"/>
    </row>
    <row r="31" spans="1:8" ht="17.149999999999999" thickTop="1"/>
  </sheetData>
  <phoneticPr fontId="2" type="noConversion"/>
  <dataValidations count="2">
    <dataValidation type="list" errorStyle="warning" allowBlank="1" showInputMessage="1" showErrorMessage="1" error="從清單中選取類別。選取 [取消]，按 ALT+向下鍵來查看選項，然後按向下鍵和 ENTER 來選取" sqref="C28" xr:uid="{D5873FFF-4652-46D3-A669-4DF83ED5F1F7}">
      <formula1>"住宅,日常生活,交通,娛樂,健康,假期,休閒育樂,會費/訂閱費,個人,財務負擔,雜項費用"</formula1>
    </dataValidation>
    <dataValidation allowBlank="1" showInputMessage="1" showErrorMessage="1" prompt="在標題下方的欄中輸入子類別" sqref="C1" xr:uid="{F95E7D39-1BC5-4418-A4DC-26299AD4C10A}"/>
  </dataValidation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1:H31"/>
  <sheetViews>
    <sheetView workbookViewId="0">
      <selection activeCell="J38" sqref="J38"/>
    </sheetView>
  </sheetViews>
  <sheetFormatPr defaultRowHeight="16.75"/>
  <cols>
    <col min="1" max="1" width="5.23046875" bestFit="1" customWidth="1"/>
    <col min="2" max="2" width="6.23046875" customWidth="1"/>
    <col min="3" max="3" width="12.3046875" customWidth="1"/>
    <col min="4" max="4" width="14.69140625" customWidth="1"/>
    <col min="5" max="6" width="10.765625" bestFit="1" customWidth="1"/>
  </cols>
  <sheetData>
    <row r="1" spans="1:8">
      <c r="A1" s="21" t="s">
        <v>12</v>
      </c>
      <c r="B1" s="21" t="s">
        <v>16</v>
      </c>
      <c r="C1" s="21" t="s">
        <v>23</v>
      </c>
      <c r="D1" s="21" t="s">
        <v>5</v>
      </c>
      <c r="E1" s="21" t="s">
        <v>0</v>
      </c>
      <c r="F1" s="21" t="s">
        <v>1</v>
      </c>
      <c r="G1" s="22" t="s">
        <v>51</v>
      </c>
      <c r="H1" s="22" t="s">
        <v>46</v>
      </c>
    </row>
    <row r="2" spans="1:8">
      <c r="A2" s="2" t="s">
        <v>13</v>
      </c>
      <c r="B2" s="2" t="s">
        <v>38</v>
      </c>
      <c r="C2" s="3" t="s">
        <v>31</v>
      </c>
      <c r="D2" s="3" t="s">
        <v>31</v>
      </c>
      <c r="E2" s="17">
        <v>50000</v>
      </c>
      <c r="F2" s="17"/>
      <c r="G2" s="17"/>
      <c r="H2" s="4"/>
    </row>
    <row r="3" spans="1:8">
      <c r="A3" s="2" t="s">
        <v>13</v>
      </c>
      <c r="B3" s="2" t="s">
        <v>38</v>
      </c>
      <c r="C3" s="3" t="s">
        <v>31</v>
      </c>
      <c r="D3" s="2" t="s">
        <v>37</v>
      </c>
      <c r="E3" s="24">
        <v>75000</v>
      </c>
      <c r="F3" s="17"/>
      <c r="G3" s="17"/>
      <c r="H3" s="4"/>
    </row>
    <row r="4" spans="1:8">
      <c r="A4" s="2" t="s">
        <v>13</v>
      </c>
      <c r="B4" s="2" t="s">
        <v>38</v>
      </c>
      <c r="C4" s="3" t="s">
        <v>31</v>
      </c>
      <c r="D4" s="2" t="s">
        <v>9</v>
      </c>
      <c r="E4" s="17"/>
      <c r="F4" s="17"/>
      <c r="G4" s="17"/>
      <c r="H4" s="4"/>
    </row>
    <row r="5" spans="1:8">
      <c r="A5" s="2" t="s">
        <v>13</v>
      </c>
      <c r="B5" s="2" t="s">
        <v>35</v>
      </c>
      <c r="C5" s="3" t="s">
        <v>33</v>
      </c>
      <c r="D5" s="3" t="s">
        <v>44</v>
      </c>
      <c r="E5" s="17">
        <v>10000</v>
      </c>
      <c r="F5" s="17"/>
      <c r="G5" s="17"/>
      <c r="H5" s="4"/>
    </row>
    <row r="6" spans="1:8">
      <c r="A6" s="2" t="s">
        <v>13</v>
      </c>
      <c r="B6" s="2" t="s">
        <v>35</v>
      </c>
      <c r="C6" s="3" t="s">
        <v>33</v>
      </c>
      <c r="D6" s="3" t="s">
        <v>45</v>
      </c>
      <c r="E6" s="17">
        <v>10000</v>
      </c>
      <c r="F6" s="17"/>
      <c r="G6" s="17"/>
      <c r="H6" s="4"/>
    </row>
    <row r="7" spans="1:8">
      <c r="A7" s="2" t="s">
        <v>13</v>
      </c>
      <c r="B7" s="2" t="s">
        <v>32</v>
      </c>
      <c r="C7" s="2" t="s">
        <v>4</v>
      </c>
      <c r="D7" s="2" t="s">
        <v>36</v>
      </c>
      <c r="E7" s="17">
        <v>6000</v>
      </c>
      <c r="F7" s="17"/>
      <c r="G7" s="17"/>
      <c r="H7" s="4"/>
    </row>
    <row r="8" spans="1:8">
      <c r="A8" s="2" t="s">
        <v>13</v>
      </c>
      <c r="B8" s="2" t="s">
        <v>32</v>
      </c>
      <c r="C8" s="3" t="s">
        <v>34</v>
      </c>
      <c r="D8" s="2" t="s">
        <v>39</v>
      </c>
      <c r="E8" s="17">
        <v>500</v>
      </c>
      <c r="F8" s="17"/>
      <c r="G8" s="17"/>
      <c r="H8" s="4"/>
    </row>
    <row r="9" spans="1:8" ht="17.149999999999999" thickBot="1">
      <c r="A9" s="9" t="s">
        <v>13</v>
      </c>
      <c r="B9" s="9" t="s">
        <v>32</v>
      </c>
      <c r="C9" s="10" t="s">
        <v>34</v>
      </c>
      <c r="D9" s="9" t="s">
        <v>40</v>
      </c>
      <c r="E9" s="18">
        <v>500</v>
      </c>
      <c r="F9" s="18"/>
      <c r="G9" s="18"/>
      <c r="H9" s="11"/>
    </row>
    <row r="10" spans="1:8">
      <c r="A10" s="2" t="s">
        <v>15</v>
      </c>
      <c r="B10" s="2" t="s">
        <v>22</v>
      </c>
      <c r="C10" s="3" t="s">
        <v>24</v>
      </c>
      <c r="D10" s="3" t="s">
        <v>59</v>
      </c>
      <c r="E10" s="17"/>
      <c r="F10" s="17">
        <v>20000</v>
      </c>
      <c r="G10" s="17"/>
      <c r="H10" s="4"/>
    </row>
    <row r="11" spans="1:8">
      <c r="A11" s="6" t="s">
        <v>15</v>
      </c>
      <c r="B11" s="6" t="s">
        <v>22</v>
      </c>
      <c r="C11" s="7" t="s">
        <v>29</v>
      </c>
      <c r="D11" s="3" t="s">
        <v>60</v>
      </c>
      <c r="E11" s="17"/>
      <c r="F11" s="17">
        <v>5000</v>
      </c>
      <c r="G11" s="17"/>
      <c r="H11" s="8"/>
    </row>
    <row r="12" spans="1:8">
      <c r="A12" s="6" t="s">
        <v>15</v>
      </c>
      <c r="B12" s="6" t="s">
        <v>22</v>
      </c>
      <c r="C12" s="7" t="s">
        <v>29</v>
      </c>
      <c r="D12" s="7" t="s">
        <v>30</v>
      </c>
      <c r="E12" s="17"/>
      <c r="F12" s="17">
        <v>10000</v>
      </c>
      <c r="G12" s="17"/>
      <c r="H12" s="8"/>
    </row>
    <row r="13" spans="1:8">
      <c r="A13" s="6" t="s">
        <v>15</v>
      </c>
      <c r="B13" s="6" t="s">
        <v>22</v>
      </c>
      <c r="C13" s="7" t="s">
        <v>49</v>
      </c>
      <c r="D13" s="7" t="s">
        <v>50</v>
      </c>
      <c r="E13" s="17"/>
      <c r="F13" s="17">
        <v>3000</v>
      </c>
      <c r="G13" s="17"/>
      <c r="H13" s="8"/>
    </row>
    <row r="14" spans="1:8">
      <c r="A14" s="6" t="s">
        <v>15</v>
      </c>
      <c r="B14" s="6" t="s">
        <v>17</v>
      </c>
      <c r="C14" s="6" t="s">
        <v>2</v>
      </c>
      <c r="D14" s="6" t="s">
        <v>41</v>
      </c>
      <c r="E14" s="19"/>
      <c r="F14" s="17">
        <v>8000</v>
      </c>
      <c r="G14" s="17"/>
      <c r="H14" s="8"/>
    </row>
    <row r="15" spans="1:8">
      <c r="A15" s="6" t="s">
        <v>15</v>
      </c>
      <c r="B15" s="6" t="s">
        <v>17</v>
      </c>
      <c r="C15" s="6" t="s">
        <v>2</v>
      </c>
      <c r="D15" s="6" t="s">
        <v>56</v>
      </c>
      <c r="E15" s="19"/>
      <c r="F15" s="17">
        <v>1000</v>
      </c>
      <c r="G15" s="17"/>
      <c r="H15" s="8"/>
    </row>
    <row r="16" spans="1:8">
      <c r="A16" s="6" t="s">
        <v>15</v>
      </c>
      <c r="B16" s="6" t="s">
        <v>18</v>
      </c>
      <c r="C16" s="6" t="s">
        <v>3</v>
      </c>
      <c r="D16" s="7" t="s">
        <v>55</v>
      </c>
      <c r="E16" s="19"/>
      <c r="F16" s="17">
        <v>1500</v>
      </c>
      <c r="G16" s="17"/>
      <c r="H16" s="8"/>
    </row>
    <row r="17" spans="1:8">
      <c r="A17" s="6" t="s">
        <v>15</v>
      </c>
      <c r="B17" s="6" t="s">
        <v>18</v>
      </c>
      <c r="C17" s="6" t="s">
        <v>3</v>
      </c>
      <c r="D17" s="6" t="s">
        <v>54</v>
      </c>
      <c r="E17" s="19"/>
      <c r="F17" s="17">
        <v>200</v>
      </c>
      <c r="G17" s="17"/>
      <c r="H17" s="8"/>
    </row>
    <row r="18" spans="1:8">
      <c r="A18" s="6" t="s">
        <v>15</v>
      </c>
      <c r="B18" s="6" t="s">
        <v>18</v>
      </c>
      <c r="C18" s="6" t="s">
        <v>3</v>
      </c>
      <c r="D18" s="7" t="s">
        <v>25</v>
      </c>
      <c r="E18" s="19"/>
      <c r="F18" s="17">
        <v>1500</v>
      </c>
      <c r="G18" s="17"/>
      <c r="H18" s="8"/>
    </row>
    <row r="19" spans="1:8">
      <c r="A19" s="6" t="s">
        <v>15</v>
      </c>
      <c r="B19" s="6" t="s">
        <v>19</v>
      </c>
      <c r="C19" s="7" t="s">
        <v>57</v>
      </c>
      <c r="D19" s="6" t="s">
        <v>6</v>
      </c>
      <c r="E19" s="19"/>
      <c r="F19" s="17">
        <v>2000</v>
      </c>
      <c r="G19" s="17"/>
      <c r="H19" s="8"/>
    </row>
    <row r="20" spans="1:8">
      <c r="A20" s="6" t="s">
        <v>15</v>
      </c>
      <c r="B20" s="6" t="s">
        <v>19</v>
      </c>
      <c r="C20" s="7" t="s">
        <v>57</v>
      </c>
      <c r="D20" s="6" t="s">
        <v>58</v>
      </c>
      <c r="E20" s="19"/>
      <c r="F20" s="17">
        <v>500</v>
      </c>
      <c r="G20" s="17"/>
      <c r="H20" s="8"/>
    </row>
    <row r="21" spans="1:8">
      <c r="A21" s="6" t="s">
        <v>15</v>
      </c>
      <c r="B21" s="6" t="s">
        <v>21</v>
      </c>
      <c r="C21" s="7" t="s">
        <v>42</v>
      </c>
      <c r="D21" s="6" t="s">
        <v>43</v>
      </c>
      <c r="E21" s="19"/>
      <c r="F21" s="17">
        <v>1000</v>
      </c>
      <c r="G21" s="17"/>
      <c r="H21" s="8"/>
    </row>
    <row r="22" spans="1:8">
      <c r="A22" s="6" t="s">
        <v>15</v>
      </c>
      <c r="B22" s="6" t="s">
        <v>21</v>
      </c>
      <c r="C22" s="7" t="s">
        <v>48</v>
      </c>
      <c r="D22" s="7" t="s">
        <v>28</v>
      </c>
      <c r="E22" s="17"/>
      <c r="F22" s="17">
        <v>500</v>
      </c>
      <c r="G22" s="17"/>
      <c r="H22" s="8"/>
    </row>
    <row r="23" spans="1:8">
      <c r="A23" s="6" t="s">
        <v>15</v>
      </c>
      <c r="B23" s="6" t="s">
        <v>20</v>
      </c>
      <c r="C23" s="6" t="s">
        <v>7</v>
      </c>
      <c r="D23" s="7" t="s">
        <v>26</v>
      </c>
      <c r="E23" s="17"/>
      <c r="F23" s="17">
        <v>500</v>
      </c>
      <c r="G23" s="17"/>
      <c r="H23" s="8"/>
    </row>
    <row r="24" spans="1:8">
      <c r="A24" s="6" t="s">
        <v>15</v>
      </c>
      <c r="B24" s="6" t="s">
        <v>20</v>
      </c>
      <c r="C24" s="6" t="s">
        <v>7</v>
      </c>
      <c r="D24" s="7" t="s">
        <v>53</v>
      </c>
      <c r="E24" s="17"/>
      <c r="F24" s="17"/>
      <c r="G24" s="17"/>
      <c r="H24" s="8"/>
    </row>
    <row r="25" spans="1:8">
      <c r="A25" s="6" t="s">
        <v>15</v>
      </c>
      <c r="B25" s="6" t="s">
        <v>20</v>
      </c>
      <c r="C25" s="6" t="s">
        <v>7</v>
      </c>
      <c r="D25" s="7" t="s">
        <v>52</v>
      </c>
      <c r="E25" s="17"/>
      <c r="F25" s="17"/>
      <c r="G25" s="17"/>
      <c r="H25" s="8"/>
    </row>
    <row r="26" spans="1:8">
      <c r="A26" s="6" t="s">
        <v>15</v>
      </c>
      <c r="B26" s="6" t="s">
        <v>20</v>
      </c>
      <c r="C26" s="6" t="s">
        <v>7</v>
      </c>
      <c r="D26" s="7" t="s">
        <v>27</v>
      </c>
      <c r="E26" s="17"/>
      <c r="F26" s="17"/>
      <c r="G26" s="17"/>
      <c r="H26" s="8"/>
    </row>
    <row r="27" spans="1:8">
      <c r="A27" s="6" t="s">
        <v>15</v>
      </c>
      <c r="B27" s="6" t="s">
        <v>61</v>
      </c>
      <c r="C27" s="7" t="s">
        <v>62</v>
      </c>
      <c r="D27" s="7" t="s">
        <v>64</v>
      </c>
      <c r="E27" s="17"/>
      <c r="F27" s="17">
        <v>500</v>
      </c>
      <c r="G27" s="17"/>
      <c r="H27" s="8"/>
    </row>
    <row r="28" spans="1:8">
      <c r="A28" s="6" t="s">
        <v>15</v>
      </c>
      <c r="B28" s="6" t="s">
        <v>61</v>
      </c>
      <c r="C28" s="7" t="s">
        <v>63</v>
      </c>
      <c r="D28" s="7" t="s">
        <v>65</v>
      </c>
      <c r="E28" s="17"/>
      <c r="F28" s="17">
        <v>3000</v>
      </c>
      <c r="G28" s="17"/>
      <c r="H28" s="8"/>
    </row>
    <row r="29" spans="1:8" ht="17.149999999999999" thickBot="1">
      <c r="A29" s="12" t="s">
        <v>15</v>
      </c>
      <c r="B29" s="12" t="s">
        <v>14</v>
      </c>
      <c r="C29" s="13" t="s">
        <v>34</v>
      </c>
      <c r="D29" s="12" t="s">
        <v>8</v>
      </c>
      <c r="E29" s="18"/>
      <c r="F29" s="18"/>
      <c r="G29" s="18"/>
      <c r="H29" s="14"/>
    </row>
    <row r="30" spans="1:8" ht="17.149999999999999" thickBot="1">
      <c r="A30" s="15"/>
      <c r="B30" s="15"/>
      <c r="C30" s="16" t="s">
        <v>47</v>
      </c>
      <c r="D30" s="15"/>
      <c r="E30" s="20">
        <f>SUM(E2:E29)</f>
        <v>152000</v>
      </c>
      <c r="F30" s="20">
        <f>SUM(F2:F29)</f>
        <v>58200</v>
      </c>
      <c r="G30" s="20">
        <f>E30-F30</f>
        <v>93800</v>
      </c>
      <c r="H30" s="15"/>
    </row>
    <row r="31" spans="1:8" ht="17.149999999999999" thickTop="1"/>
  </sheetData>
  <phoneticPr fontId="2" type="noConversion"/>
  <dataValidations count="2">
    <dataValidation type="list" errorStyle="warning" allowBlank="1" showInputMessage="1" showErrorMessage="1" error="從清單中選取類別。選取 [取消]，按 ALT+向下鍵來查看選項，然後按向下鍵和 ENTER 來選取" sqref="C28" xr:uid="{B3825A70-0CD7-44DD-9E17-F1B8B95BCB09}">
      <formula1>"住宅,日常生活,交通,娛樂,健康,假期,休閒育樂,會費/訂閱費,個人,財務負擔,雜項費用"</formula1>
    </dataValidation>
    <dataValidation allowBlank="1" showInputMessage="1" showErrorMessage="1" prompt="在標題下方的欄中輸入子類別" sqref="C1" xr:uid="{D97C592D-9996-4C7C-9787-10135367EBEE}"/>
  </dataValidation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</sheetPr>
  <dimension ref="A1:H31"/>
  <sheetViews>
    <sheetView workbookViewId="0">
      <selection activeCell="D13" sqref="D13"/>
    </sheetView>
  </sheetViews>
  <sheetFormatPr defaultRowHeight="16.75"/>
  <cols>
    <col min="1" max="1" width="5.23046875" bestFit="1" customWidth="1"/>
    <col min="2" max="2" width="6.23046875" customWidth="1"/>
    <col min="3" max="3" width="12.3046875" customWidth="1"/>
    <col min="4" max="4" width="14.69140625" customWidth="1"/>
    <col min="5" max="6" width="10.765625" bestFit="1" customWidth="1"/>
  </cols>
  <sheetData>
    <row r="1" spans="1:8">
      <c r="A1" s="21" t="s">
        <v>12</v>
      </c>
      <c r="B1" s="21" t="s">
        <v>16</v>
      </c>
      <c r="C1" s="21" t="s">
        <v>23</v>
      </c>
      <c r="D1" s="21" t="s">
        <v>5</v>
      </c>
      <c r="E1" s="21" t="s">
        <v>0</v>
      </c>
      <c r="F1" s="21" t="s">
        <v>1</v>
      </c>
      <c r="G1" s="22" t="s">
        <v>51</v>
      </c>
      <c r="H1" s="22" t="s">
        <v>46</v>
      </c>
    </row>
    <row r="2" spans="1:8">
      <c r="A2" s="2" t="s">
        <v>13</v>
      </c>
      <c r="B2" s="2" t="s">
        <v>38</v>
      </c>
      <c r="C2" s="3" t="s">
        <v>31</v>
      </c>
      <c r="D2" s="3" t="s">
        <v>31</v>
      </c>
      <c r="E2" s="17">
        <v>50000</v>
      </c>
      <c r="F2" s="17"/>
      <c r="G2" s="17"/>
      <c r="H2" s="4"/>
    </row>
    <row r="3" spans="1:8">
      <c r="A3" s="2" t="s">
        <v>13</v>
      </c>
      <c r="B3" s="2" t="s">
        <v>38</v>
      </c>
      <c r="C3" s="3" t="s">
        <v>31</v>
      </c>
      <c r="D3" s="2" t="s">
        <v>37</v>
      </c>
      <c r="E3" s="17"/>
      <c r="F3" s="17"/>
      <c r="G3" s="17"/>
      <c r="H3" s="4"/>
    </row>
    <row r="4" spans="1:8">
      <c r="A4" s="2" t="s">
        <v>13</v>
      </c>
      <c r="B4" s="2" t="s">
        <v>38</v>
      </c>
      <c r="C4" s="3" t="s">
        <v>31</v>
      </c>
      <c r="D4" s="2" t="s">
        <v>9</v>
      </c>
      <c r="E4" s="17"/>
      <c r="F4" s="17"/>
      <c r="G4" s="17"/>
      <c r="H4" s="4"/>
    </row>
    <row r="5" spans="1:8">
      <c r="A5" s="2" t="s">
        <v>13</v>
      </c>
      <c r="B5" s="2" t="s">
        <v>35</v>
      </c>
      <c r="C5" s="3" t="s">
        <v>33</v>
      </c>
      <c r="D5" s="3" t="s">
        <v>44</v>
      </c>
      <c r="E5" s="17">
        <v>10000</v>
      </c>
      <c r="F5" s="17"/>
      <c r="G5" s="17"/>
      <c r="H5" s="4"/>
    </row>
    <row r="6" spans="1:8">
      <c r="A6" s="2" t="s">
        <v>13</v>
      </c>
      <c r="B6" s="2" t="s">
        <v>35</v>
      </c>
      <c r="C6" s="3" t="s">
        <v>33</v>
      </c>
      <c r="D6" s="3" t="s">
        <v>45</v>
      </c>
      <c r="E6" s="17">
        <v>10000</v>
      </c>
      <c r="F6" s="17"/>
      <c r="G6" s="17"/>
      <c r="H6" s="4"/>
    </row>
    <row r="7" spans="1:8">
      <c r="A7" s="2" t="s">
        <v>13</v>
      </c>
      <c r="B7" s="2" t="s">
        <v>32</v>
      </c>
      <c r="C7" s="2" t="s">
        <v>4</v>
      </c>
      <c r="D7" s="2" t="s">
        <v>36</v>
      </c>
      <c r="E7" s="17">
        <v>6000</v>
      </c>
      <c r="F7" s="17"/>
      <c r="G7" s="17"/>
      <c r="H7" s="4"/>
    </row>
    <row r="8" spans="1:8">
      <c r="A8" s="2" t="s">
        <v>13</v>
      </c>
      <c r="B8" s="2" t="s">
        <v>32</v>
      </c>
      <c r="C8" s="3" t="s">
        <v>34</v>
      </c>
      <c r="D8" s="2" t="s">
        <v>39</v>
      </c>
      <c r="E8" s="17">
        <v>500</v>
      </c>
      <c r="F8" s="17"/>
      <c r="G8" s="17"/>
      <c r="H8" s="4"/>
    </row>
    <row r="9" spans="1:8" ht="17.149999999999999" thickBot="1">
      <c r="A9" s="9" t="s">
        <v>13</v>
      </c>
      <c r="B9" s="9" t="s">
        <v>32</v>
      </c>
      <c r="C9" s="10" t="s">
        <v>34</v>
      </c>
      <c r="D9" s="9" t="s">
        <v>40</v>
      </c>
      <c r="E9" s="18">
        <v>500</v>
      </c>
      <c r="F9" s="18"/>
      <c r="G9" s="18"/>
      <c r="H9" s="11"/>
    </row>
    <row r="10" spans="1:8">
      <c r="A10" s="2" t="s">
        <v>15</v>
      </c>
      <c r="B10" s="2" t="s">
        <v>22</v>
      </c>
      <c r="C10" s="3" t="s">
        <v>24</v>
      </c>
      <c r="D10" s="3" t="s">
        <v>59</v>
      </c>
      <c r="E10" s="17"/>
      <c r="F10" s="17">
        <v>20000</v>
      </c>
      <c r="G10" s="17"/>
      <c r="H10" s="4"/>
    </row>
    <row r="11" spans="1:8">
      <c r="A11" s="6" t="s">
        <v>15</v>
      </c>
      <c r="B11" s="6" t="s">
        <v>22</v>
      </c>
      <c r="C11" s="7" t="s">
        <v>29</v>
      </c>
      <c r="D11" s="3" t="s">
        <v>60</v>
      </c>
      <c r="E11" s="17"/>
      <c r="F11" s="17">
        <v>5000</v>
      </c>
      <c r="G11" s="17"/>
      <c r="H11" s="8"/>
    </row>
    <row r="12" spans="1:8">
      <c r="A12" s="6" t="s">
        <v>15</v>
      </c>
      <c r="B12" s="6" t="s">
        <v>22</v>
      </c>
      <c r="C12" s="7" t="s">
        <v>29</v>
      </c>
      <c r="D12" s="7" t="s">
        <v>30</v>
      </c>
      <c r="E12" s="17"/>
      <c r="F12" s="17">
        <v>10000</v>
      </c>
      <c r="G12" s="17"/>
      <c r="H12" s="8"/>
    </row>
    <row r="13" spans="1:8">
      <c r="A13" s="6" t="s">
        <v>15</v>
      </c>
      <c r="B13" s="6" t="s">
        <v>22</v>
      </c>
      <c r="C13" s="7" t="s">
        <v>49</v>
      </c>
      <c r="D13" s="7" t="s">
        <v>50</v>
      </c>
      <c r="E13" s="17"/>
      <c r="F13" s="17">
        <v>3000</v>
      </c>
      <c r="G13" s="17"/>
      <c r="H13" s="8"/>
    </row>
    <row r="14" spans="1:8">
      <c r="A14" s="6" t="s">
        <v>15</v>
      </c>
      <c r="B14" s="6" t="s">
        <v>17</v>
      </c>
      <c r="C14" s="6" t="s">
        <v>2</v>
      </c>
      <c r="D14" s="6" t="s">
        <v>41</v>
      </c>
      <c r="E14" s="19"/>
      <c r="F14" s="17">
        <v>8000</v>
      </c>
      <c r="G14" s="17"/>
      <c r="H14" s="8"/>
    </row>
    <row r="15" spans="1:8">
      <c r="A15" s="6" t="s">
        <v>15</v>
      </c>
      <c r="B15" s="6" t="s">
        <v>17</v>
      </c>
      <c r="C15" s="6" t="s">
        <v>2</v>
      </c>
      <c r="D15" s="6" t="s">
        <v>56</v>
      </c>
      <c r="E15" s="19"/>
      <c r="F15" s="17">
        <v>1000</v>
      </c>
      <c r="G15" s="17"/>
      <c r="H15" s="8"/>
    </row>
    <row r="16" spans="1:8">
      <c r="A16" s="6" t="s">
        <v>15</v>
      </c>
      <c r="B16" s="6" t="s">
        <v>18</v>
      </c>
      <c r="C16" s="6" t="s">
        <v>3</v>
      </c>
      <c r="D16" s="7" t="s">
        <v>55</v>
      </c>
      <c r="E16" s="19"/>
      <c r="F16" s="17">
        <v>1500</v>
      </c>
      <c r="G16" s="17"/>
      <c r="H16" s="8"/>
    </row>
    <row r="17" spans="1:8">
      <c r="A17" s="6" t="s">
        <v>15</v>
      </c>
      <c r="B17" s="6" t="s">
        <v>18</v>
      </c>
      <c r="C17" s="6" t="s">
        <v>3</v>
      </c>
      <c r="D17" s="6" t="s">
        <v>54</v>
      </c>
      <c r="E17" s="19"/>
      <c r="F17" s="17">
        <v>200</v>
      </c>
      <c r="G17" s="17"/>
      <c r="H17" s="8"/>
    </row>
    <row r="18" spans="1:8">
      <c r="A18" s="6" t="s">
        <v>15</v>
      </c>
      <c r="B18" s="6" t="s">
        <v>18</v>
      </c>
      <c r="C18" s="6" t="s">
        <v>3</v>
      </c>
      <c r="D18" s="7" t="s">
        <v>25</v>
      </c>
      <c r="E18" s="19"/>
      <c r="F18" s="17">
        <v>1500</v>
      </c>
      <c r="G18" s="17"/>
      <c r="H18" s="8"/>
    </row>
    <row r="19" spans="1:8">
      <c r="A19" s="6" t="s">
        <v>15</v>
      </c>
      <c r="B19" s="6" t="s">
        <v>19</v>
      </c>
      <c r="C19" s="7" t="s">
        <v>57</v>
      </c>
      <c r="D19" s="6" t="s">
        <v>6</v>
      </c>
      <c r="E19" s="19"/>
      <c r="F19" s="17">
        <v>2000</v>
      </c>
      <c r="G19" s="17"/>
      <c r="H19" s="8"/>
    </row>
    <row r="20" spans="1:8">
      <c r="A20" s="6" t="s">
        <v>15</v>
      </c>
      <c r="B20" s="6" t="s">
        <v>19</v>
      </c>
      <c r="C20" s="7" t="s">
        <v>57</v>
      </c>
      <c r="D20" s="6" t="s">
        <v>58</v>
      </c>
      <c r="E20" s="19"/>
      <c r="F20" s="17">
        <v>500</v>
      </c>
      <c r="G20" s="17"/>
      <c r="H20" s="8"/>
    </row>
    <row r="21" spans="1:8">
      <c r="A21" s="6" t="s">
        <v>15</v>
      </c>
      <c r="B21" s="6" t="s">
        <v>21</v>
      </c>
      <c r="C21" s="7" t="s">
        <v>42</v>
      </c>
      <c r="D21" s="6" t="s">
        <v>43</v>
      </c>
      <c r="E21" s="19"/>
      <c r="F21" s="17">
        <v>1000</v>
      </c>
      <c r="G21" s="17"/>
      <c r="H21" s="8"/>
    </row>
    <row r="22" spans="1:8">
      <c r="A22" s="6" t="s">
        <v>15</v>
      </c>
      <c r="B22" s="6" t="s">
        <v>21</v>
      </c>
      <c r="C22" s="7" t="s">
        <v>48</v>
      </c>
      <c r="D22" s="7" t="s">
        <v>28</v>
      </c>
      <c r="E22" s="17"/>
      <c r="F22" s="17">
        <v>500</v>
      </c>
      <c r="G22" s="17"/>
      <c r="H22" s="8"/>
    </row>
    <row r="23" spans="1:8">
      <c r="A23" s="6" t="s">
        <v>15</v>
      </c>
      <c r="B23" s="6" t="s">
        <v>20</v>
      </c>
      <c r="C23" s="6" t="s">
        <v>7</v>
      </c>
      <c r="D23" s="7" t="s">
        <v>26</v>
      </c>
      <c r="E23" s="17"/>
      <c r="F23" s="17">
        <v>500</v>
      </c>
      <c r="G23" s="17"/>
      <c r="H23" s="8"/>
    </row>
    <row r="24" spans="1:8">
      <c r="A24" s="6" t="s">
        <v>15</v>
      </c>
      <c r="B24" s="6" t="s">
        <v>20</v>
      </c>
      <c r="C24" s="6" t="s">
        <v>7</v>
      </c>
      <c r="D24" s="7" t="s">
        <v>53</v>
      </c>
      <c r="E24" s="17"/>
      <c r="F24" s="17"/>
      <c r="G24" s="17"/>
      <c r="H24" s="8"/>
    </row>
    <row r="25" spans="1:8">
      <c r="A25" s="6" t="s">
        <v>15</v>
      </c>
      <c r="B25" s="6" t="s">
        <v>20</v>
      </c>
      <c r="C25" s="6" t="s">
        <v>7</v>
      </c>
      <c r="D25" s="7" t="s">
        <v>52</v>
      </c>
      <c r="E25" s="17"/>
      <c r="F25" s="17"/>
      <c r="G25" s="17"/>
      <c r="H25" s="8"/>
    </row>
    <row r="26" spans="1:8">
      <c r="A26" s="6" t="s">
        <v>15</v>
      </c>
      <c r="B26" s="6" t="s">
        <v>20</v>
      </c>
      <c r="C26" s="6" t="s">
        <v>7</v>
      </c>
      <c r="D26" s="7" t="s">
        <v>27</v>
      </c>
      <c r="E26" s="17"/>
      <c r="F26" s="17"/>
      <c r="G26" s="17"/>
      <c r="H26" s="8"/>
    </row>
    <row r="27" spans="1:8">
      <c r="A27" s="6" t="s">
        <v>15</v>
      </c>
      <c r="B27" s="6" t="s">
        <v>61</v>
      </c>
      <c r="C27" s="7" t="s">
        <v>62</v>
      </c>
      <c r="D27" s="7" t="s">
        <v>64</v>
      </c>
      <c r="E27" s="17"/>
      <c r="F27" s="17">
        <v>500</v>
      </c>
      <c r="G27" s="17"/>
      <c r="H27" s="8"/>
    </row>
    <row r="28" spans="1:8">
      <c r="A28" s="6" t="s">
        <v>15</v>
      </c>
      <c r="B28" s="6" t="s">
        <v>61</v>
      </c>
      <c r="C28" s="7" t="s">
        <v>63</v>
      </c>
      <c r="D28" s="7" t="s">
        <v>65</v>
      </c>
      <c r="E28" s="17"/>
      <c r="F28" s="17">
        <v>3000</v>
      </c>
      <c r="G28" s="17"/>
      <c r="H28" s="8"/>
    </row>
    <row r="29" spans="1:8" ht="17.149999999999999" thickBot="1">
      <c r="A29" s="12" t="s">
        <v>15</v>
      </c>
      <c r="B29" s="12" t="s">
        <v>14</v>
      </c>
      <c r="C29" s="13" t="s">
        <v>34</v>
      </c>
      <c r="D29" s="12" t="s">
        <v>8</v>
      </c>
      <c r="E29" s="18"/>
      <c r="F29" s="18"/>
      <c r="G29" s="18"/>
      <c r="H29" s="14"/>
    </row>
    <row r="30" spans="1:8" ht="17.149999999999999" thickBot="1">
      <c r="A30" s="15"/>
      <c r="B30" s="15"/>
      <c r="C30" s="16" t="s">
        <v>47</v>
      </c>
      <c r="D30" s="15"/>
      <c r="E30" s="20">
        <f>SUM(E2:E29)</f>
        <v>77000</v>
      </c>
      <c r="F30" s="20">
        <f>SUM(F2:F29)</f>
        <v>58200</v>
      </c>
      <c r="G30" s="20">
        <f>E30-F30</f>
        <v>18800</v>
      </c>
      <c r="H30" s="15"/>
    </row>
    <row r="31" spans="1:8" ht="17.149999999999999" thickTop="1"/>
  </sheetData>
  <phoneticPr fontId="2" type="noConversion"/>
  <dataValidations count="2">
    <dataValidation type="list" errorStyle="warning" allowBlank="1" showInputMessage="1" showErrorMessage="1" error="從清單中選取類別。選取 [取消]，按 ALT+向下鍵來查看選項，然後按向下鍵和 ENTER 來選取" sqref="C28" xr:uid="{EC12BB83-8153-4136-8CBD-856727B8ACAC}">
      <formula1>"住宅,日常生活,交通,娛樂,健康,假期,休閒育樂,會費/訂閱費,個人,財務負擔,雜項費用"</formula1>
    </dataValidation>
    <dataValidation allowBlank="1" showInputMessage="1" showErrorMessage="1" prompt="在標題下方的欄中輸入子類別" sqref="C1" xr:uid="{B9268F59-8B69-4CEF-82AF-DCC1CBEE5141}"/>
  </dataValidation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財務展望1</vt:lpstr>
      <vt:lpstr>財務展望1ex</vt:lpstr>
      <vt:lpstr>財務展望2</vt:lpstr>
      <vt:lpstr>財務展望2ex</vt:lpstr>
      <vt:lpstr>收支項目</vt:lpstr>
      <vt:lpstr>年度收支總表</vt:lpstr>
      <vt:lpstr>年度收支總表ex</vt:lpstr>
      <vt:lpstr>1月收支明細</vt:lpstr>
      <vt:lpstr>2月收支明細</vt:lpstr>
      <vt:lpstr>3月收支明細 </vt:lpstr>
      <vt:lpstr>4月收支明細 </vt:lpstr>
      <vt:lpstr>5月收支明細</vt:lpstr>
      <vt:lpstr>6月收支明細</vt:lpstr>
      <vt:lpstr>7月收支明細</vt:lpstr>
      <vt:lpstr>8月收支明細</vt:lpstr>
      <vt:lpstr>9月收支明細</vt:lpstr>
      <vt:lpstr>10月收支明細</vt:lpstr>
      <vt:lpstr>11月收支明細</vt:lpstr>
      <vt:lpstr>12月收支明細</vt:lpstr>
    </vt:vector>
  </TitlesOfParts>
  <Company>flag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redchamber '</cp:lastModifiedBy>
  <dcterms:created xsi:type="dcterms:W3CDTF">1999-03-29T05:58:17Z</dcterms:created>
  <dcterms:modified xsi:type="dcterms:W3CDTF">2024-12-10T06:24:38Z</dcterms:modified>
</cp:coreProperties>
</file>