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urse2\excel2013adv\"/>
    </mc:Choice>
  </mc:AlternateContent>
  <bookViews>
    <workbookView xWindow="0" yWindow="0" windowWidth="28800" windowHeight="12390"/>
  </bookViews>
  <sheets>
    <sheet name="數列" sheetId="6" r:id="rId1"/>
    <sheet name="自訂清單" sheetId="7" r:id="rId2"/>
    <sheet name="自訂清單2" sheetId="8" r:id="rId3"/>
    <sheet name="自動填滿" sheetId="9" r:id="rId4"/>
    <sheet name="英文字母排序" sheetId="2" r:id="rId5"/>
    <sheet name="英文字母排序自訂清單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2" l="1"/>
  <c r="G2" i="8"/>
  <c r="N3" i="2" l="1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G2" i="2"/>
  <c r="I2" i="2" s="1"/>
  <c r="K2" i="2" s="1"/>
  <c r="H2" i="8"/>
  <c r="A2" i="2"/>
  <c r="G3" i="2"/>
  <c r="I3" i="2" s="1"/>
  <c r="K3" i="2" s="1"/>
  <c r="G4" i="2"/>
  <c r="I4" i="2" s="1"/>
  <c r="K4" i="2" s="1"/>
  <c r="G5" i="2"/>
  <c r="I5" i="2" s="1"/>
  <c r="K5" i="2" s="1"/>
  <c r="G6" i="2"/>
  <c r="I6" i="2" s="1"/>
  <c r="K6" i="2" s="1"/>
  <c r="G7" i="2"/>
  <c r="I7" i="2" s="1"/>
  <c r="K7" i="2" s="1"/>
  <c r="G8" i="2"/>
  <c r="I8" i="2" s="1"/>
  <c r="K8" i="2" s="1"/>
  <c r="G9" i="2"/>
  <c r="I9" i="2" s="1"/>
  <c r="K9" i="2" s="1"/>
  <c r="G10" i="2"/>
  <c r="I10" i="2" s="1"/>
  <c r="K10" i="2" s="1"/>
  <c r="G11" i="2"/>
  <c r="I11" i="2" s="1"/>
  <c r="K11" i="2" s="1"/>
  <c r="G12" i="2"/>
  <c r="I12" i="2" s="1"/>
  <c r="K12" i="2" s="1"/>
  <c r="G13" i="2"/>
  <c r="I13" i="2" s="1"/>
  <c r="K13" i="2" s="1"/>
  <c r="G14" i="2"/>
  <c r="I14" i="2" s="1"/>
  <c r="K14" i="2" s="1"/>
  <c r="G15" i="2"/>
  <c r="I15" i="2" s="1"/>
  <c r="K15" i="2" s="1"/>
  <c r="G16" i="2"/>
  <c r="I16" i="2" s="1"/>
  <c r="K16" i="2" s="1"/>
  <c r="G17" i="2"/>
  <c r="I17" i="2" s="1"/>
  <c r="K17" i="2" s="1"/>
  <c r="G18" i="2"/>
  <c r="I18" i="2" s="1"/>
  <c r="K18" i="2" s="1"/>
  <c r="G19" i="2"/>
  <c r="I19" i="2" s="1"/>
  <c r="K19" i="2" s="1"/>
  <c r="G20" i="2"/>
  <c r="I20" i="2" s="1"/>
  <c r="K20" i="2" s="1"/>
  <c r="G21" i="2"/>
  <c r="I21" i="2" s="1"/>
  <c r="K21" i="2" s="1"/>
  <c r="G22" i="2"/>
  <c r="I22" i="2" s="1"/>
  <c r="K22" i="2" s="1"/>
  <c r="G23" i="2"/>
  <c r="I23" i="2" s="1"/>
  <c r="K23" i="2" s="1"/>
  <c r="G24" i="2"/>
  <c r="I24" i="2" s="1"/>
  <c r="K24" i="2" s="1"/>
  <c r="G25" i="2"/>
  <c r="I25" i="2" s="1"/>
  <c r="K25" i="2" s="1"/>
  <c r="G26" i="2"/>
  <c r="I26" i="2" s="1"/>
  <c r="K26" i="2" s="1"/>
  <c r="G27" i="2"/>
  <c r="I27" i="2" s="1"/>
  <c r="K27" i="2" s="1"/>
  <c r="M2" i="2" l="1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3" i="2"/>
  <c r="C3" i="2" s="1"/>
  <c r="E3" i="2" s="1"/>
  <c r="A4" i="2"/>
  <c r="C4" i="2" s="1"/>
  <c r="E4" i="2" s="1"/>
  <c r="A5" i="2"/>
  <c r="C5" i="2" s="1"/>
  <c r="E5" i="2" s="1"/>
  <c r="A6" i="2"/>
  <c r="C6" i="2" s="1"/>
  <c r="E6" i="2" s="1"/>
  <c r="A7" i="2"/>
  <c r="C7" i="2" s="1"/>
  <c r="E7" i="2" s="1"/>
  <c r="A8" i="2"/>
  <c r="C8" i="2" s="1"/>
  <c r="E8" i="2" s="1"/>
  <c r="A9" i="2"/>
  <c r="C9" i="2" s="1"/>
  <c r="E9" i="2" s="1"/>
  <c r="A10" i="2"/>
  <c r="C10" i="2" s="1"/>
  <c r="E10" i="2" s="1"/>
  <c r="A11" i="2"/>
  <c r="C11" i="2" s="1"/>
  <c r="E11" i="2" s="1"/>
  <c r="A12" i="2"/>
  <c r="C12" i="2" s="1"/>
  <c r="E12" i="2" s="1"/>
  <c r="A13" i="2"/>
  <c r="C13" i="2" s="1"/>
  <c r="E13" i="2" s="1"/>
  <c r="A14" i="2"/>
  <c r="C14" i="2" s="1"/>
  <c r="E14" i="2" s="1"/>
  <c r="A15" i="2"/>
  <c r="C15" i="2" s="1"/>
  <c r="E15" i="2" s="1"/>
  <c r="A16" i="2"/>
  <c r="C16" i="2" s="1"/>
  <c r="E16" i="2" s="1"/>
  <c r="A17" i="2"/>
  <c r="C17" i="2" s="1"/>
  <c r="E17" i="2" s="1"/>
  <c r="A18" i="2"/>
  <c r="C18" i="2" s="1"/>
  <c r="E18" i="2" s="1"/>
  <c r="A19" i="2"/>
  <c r="C19" i="2" s="1"/>
  <c r="E19" i="2" s="1"/>
  <c r="A20" i="2"/>
  <c r="C20" i="2" s="1"/>
  <c r="E20" i="2" s="1"/>
  <c r="A21" i="2"/>
  <c r="C21" i="2" s="1"/>
  <c r="E21" i="2" s="1"/>
  <c r="A22" i="2"/>
  <c r="C22" i="2" s="1"/>
  <c r="E22" i="2" s="1"/>
  <c r="A23" i="2"/>
  <c r="C23" i="2" s="1"/>
  <c r="E23" i="2" s="1"/>
  <c r="A24" i="2"/>
  <c r="C24" i="2" s="1"/>
  <c r="E24" i="2" s="1"/>
  <c r="A25" i="2"/>
  <c r="C25" i="2" s="1"/>
  <c r="E25" i="2" s="1"/>
  <c r="A26" i="2"/>
  <c r="C26" i="2" s="1"/>
  <c r="E26" i="2" s="1"/>
  <c r="A27" i="2"/>
  <c r="C27" i="2" s="1"/>
  <c r="E27" i="2" s="1"/>
  <c r="C2" i="2"/>
  <c r="E2" i="2" s="1"/>
</calcChain>
</file>

<file path=xl/sharedStrings.xml><?xml version="1.0" encoding="utf-8"?>
<sst xmlns="http://schemas.openxmlformats.org/spreadsheetml/2006/main" count="285" uniqueCount="227">
  <si>
    <t>英文字母</t>
    <phoneticPr fontId="3" type="noConversion"/>
  </si>
  <si>
    <t>ASCII 碼</t>
  </si>
  <si>
    <t>月</t>
    <phoneticPr fontId="3" type="noConversion"/>
  </si>
  <si>
    <t>日期</t>
    <phoneticPr fontId="3" type="noConversion"/>
  </si>
  <si>
    <t>星期</t>
    <phoneticPr fontId="3" type="noConversion"/>
  </si>
  <si>
    <t>時間</t>
    <phoneticPr fontId="3" type="noConversion"/>
  </si>
  <si>
    <t>名次</t>
    <phoneticPr fontId="3" type="noConversion"/>
  </si>
  <si>
    <t>負責單位</t>
    <phoneticPr fontId="3" type="noConversion"/>
  </si>
  <si>
    <t>一月</t>
    <phoneticPr fontId="3" type="noConversion"/>
  </si>
  <si>
    <t>1月</t>
    <phoneticPr fontId="3" type="noConversion"/>
  </si>
  <si>
    <t>星期一</t>
    <phoneticPr fontId="3" type="noConversion"/>
  </si>
  <si>
    <t>第一名</t>
    <phoneticPr fontId="3" type="noConversion"/>
  </si>
  <si>
    <t>第1名</t>
    <phoneticPr fontId="3" type="noConversion"/>
  </si>
  <si>
    <t>專一組</t>
    <phoneticPr fontId="3" type="noConversion"/>
  </si>
  <si>
    <t>專1組</t>
    <phoneticPr fontId="3" type="noConversion"/>
  </si>
  <si>
    <t>二月</t>
  </si>
  <si>
    <t>2月</t>
  </si>
  <si>
    <t>星期二</t>
  </si>
  <si>
    <t>第二名</t>
    <phoneticPr fontId="3" type="noConversion"/>
  </si>
  <si>
    <t>專二組</t>
    <phoneticPr fontId="3" type="noConversion"/>
  </si>
  <si>
    <t>三月</t>
  </si>
  <si>
    <t>3月</t>
  </si>
  <si>
    <t>星期三</t>
  </si>
  <si>
    <t>第三名</t>
    <phoneticPr fontId="3" type="noConversion"/>
  </si>
  <si>
    <t>專三組</t>
    <phoneticPr fontId="3" type="noConversion"/>
  </si>
  <si>
    <t>四月</t>
  </si>
  <si>
    <t>4月</t>
  </si>
  <si>
    <t>星期四</t>
  </si>
  <si>
    <t>第四名</t>
    <phoneticPr fontId="3" type="noConversion"/>
  </si>
  <si>
    <t>專四組</t>
    <phoneticPr fontId="3" type="noConversion"/>
  </si>
  <si>
    <t>五月</t>
  </si>
  <si>
    <t>5月</t>
  </si>
  <si>
    <t>星期五</t>
  </si>
  <si>
    <t>第五名</t>
    <phoneticPr fontId="3" type="noConversion"/>
  </si>
  <si>
    <t>專五組</t>
    <phoneticPr fontId="3" type="noConversion"/>
  </si>
  <si>
    <t>六月</t>
  </si>
  <si>
    <t>6月</t>
  </si>
  <si>
    <t>星期六</t>
  </si>
  <si>
    <t>第六名</t>
    <phoneticPr fontId="3" type="noConversion"/>
  </si>
  <si>
    <t>專六組</t>
    <phoneticPr fontId="3" type="noConversion"/>
  </si>
  <si>
    <t>第七名</t>
    <phoneticPr fontId="3" type="noConversion"/>
  </si>
  <si>
    <t>專七組</t>
    <phoneticPr fontId="3" type="noConversion"/>
  </si>
  <si>
    <t>天干</t>
    <phoneticPr fontId="3" type="noConversion"/>
  </si>
  <si>
    <t>地支</t>
    <phoneticPr fontId="3" type="noConversion"/>
  </si>
  <si>
    <t>月</t>
    <phoneticPr fontId="3" type="noConversion"/>
  </si>
  <si>
    <t>季</t>
    <phoneticPr fontId="3" type="noConversion"/>
  </si>
  <si>
    <t>季</t>
    <phoneticPr fontId="3" type="noConversion"/>
  </si>
  <si>
    <t>檔案/選項/進階/編輯自訂清單</t>
    <phoneticPr fontId="3" type="noConversion"/>
  </si>
  <si>
    <t>甲</t>
    <phoneticPr fontId="3" type="noConversion"/>
  </si>
  <si>
    <t>子</t>
    <phoneticPr fontId="3" type="noConversion"/>
  </si>
  <si>
    <t>正月</t>
    <phoneticPr fontId="3" type="noConversion"/>
  </si>
  <si>
    <t>Jan</t>
    <phoneticPr fontId="3" type="noConversion"/>
  </si>
  <si>
    <t>第一季</t>
    <phoneticPr fontId="3" type="noConversion"/>
  </si>
  <si>
    <t>第1季</t>
    <phoneticPr fontId="3" type="noConversion"/>
  </si>
  <si>
    <t>sun</t>
    <phoneticPr fontId="3" type="noConversion"/>
  </si>
  <si>
    <t>Sunday</t>
    <phoneticPr fontId="3" type="noConversion"/>
  </si>
  <si>
    <t>星期日</t>
    <phoneticPr fontId="3" type="noConversion"/>
  </si>
  <si>
    <t>內建清單</t>
    <phoneticPr fontId="3" type="noConversion"/>
  </si>
  <si>
    <t>乙</t>
  </si>
  <si>
    <t>第二季</t>
  </si>
  <si>
    <t>自訂清單</t>
    <phoneticPr fontId="3" type="noConversion"/>
  </si>
  <si>
    <t>丙</t>
  </si>
  <si>
    <t>第三季</t>
  </si>
  <si>
    <t>丁</t>
  </si>
  <si>
    <t>第四季</t>
  </si>
  <si>
    <t>戊</t>
  </si>
  <si>
    <t>己</t>
  </si>
  <si>
    <t>七月</t>
  </si>
  <si>
    <t>7月</t>
  </si>
  <si>
    <t>八月</t>
  </si>
  <si>
    <t>8月</t>
  </si>
  <si>
    <t>九月</t>
  </si>
  <si>
    <t>9月</t>
  </si>
  <si>
    <t>十月</t>
  </si>
  <si>
    <t>10月</t>
  </si>
  <si>
    <t>十一月</t>
  </si>
  <si>
    <t>11月</t>
  </si>
  <si>
    <t>十二月</t>
  </si>
  <si>
    <t>12月</t>
  </si>
  <si>
    <t>13月</t>
  </si>
  <si>
    <t>專案代號</t>
    <phoneticPr fontId="3" type="noConversion"/>
  </si>
  <si>
    <t>負責單位</t>
    <phoneticPr fontId="3" type="noConversion"/>
  </si>
  <si>
    <t>專案經理</t>
    <phoneticPr fontId="3" type="noConversion"/>
  </si>
  <si>
    <t>名次</t>
    <phoneticPr fontId="3" type="noConversion"/>
  </si>
  <si>
    <t>PJ001</t>
    <phoneticPr fontId="3" type="noConversion"/>
  </si>
  <si>
    <t>專一組</t>
    <phoneticPr fontId="3" type="noConversion"/>
  </si>
  <si>
    <t>吳淑玉</t>
  </si>
  <si>
    <t>第一名</t>
    <phoneticPr fontId="3" type="noConversion"/>
  </si>
  <si>
    <t>第1名</t>
    <phoneticPr fontId="3" type="noConversion"/>
  </si>
  <si>
    <t>PJ002</t>
  </si>
  <si>
    <t>專二組</t>
    <phoneticPr fontId="3" type="noConversion"/>
  </si>
  <si>
    <t>李湘婷</t>
    <phoneticPr fontId="3" type="noConversion"/>
  </si>
  <si>
    <t>第二名</t>
    <phoneticPr fontId="3" type="noConversion"/>
  </si>
  <si>
    <t>PJ003</t>
  </si>
  <si>
    <t>專三組</t>
    <phoneticPr fontId="3" type="noConversion"/>
  </si>
  <si>
    <t>吳淑玉</t>
    <phoneticPr fontId="3" type="noConversion"/>
  </si>
  <si>
    <t>第三名</t>
    <phoneticPr fontId="3" type="noConversion"/>
  </si>
  <si>
    <t>PJ004</t>
  </si>
  <si>
    <t>專四組</t>
    <phoneticPr fontId="3" type="noConversion"/>
  </si>
  <si>
    <t>張政弘</t>
    <phoneticPr fontId="3" type="noConversion"/>
  </si>
  <si>
    <t>第四名</t>
    <phoneticPr fontId="3" type="noConversion"/>
  </si>
  <si>
    <t>PJ005</t>
  </si>
  <si>
    <t>專五組</t>
    <phoneticPr fontId="3" type="noConversion"/>
  </si>
  <si>
    <t>第五名</t>
    <phoneticPr fontId="3" type="noConversion"/>
  </si>
  <si>
    <t>PJ006</t>
  </si>
  <si>
    <t>專六組</t>
    <phoneticPr fontId="3" type="noConversion"/>
  </si>
  <si>
    <t>王鈺明</t>
    <phoneticPr fontId="3" type="noConversion"/>
  </si>
  <si>
    <t>第六名</t>
    <phoneticPr fontId="3" type="noConversion"/>
  </si>
  <si>
    <t>PJ007</t>
  </si>
  <si>
    <t>專七組</t>
    <phoneticPr fontId="3" type="noConversion"/>
  </si>
  <si>
    <t>第七名</t>
    <phoneticPr fontId="3" type="noConversion"/>
  </si>
  <si>
    <t>日期</t>
    <phoneticPr fontId="3" type="noConversion"/>
  </si>
  <si>
    <t>時間</t>
    <phoneticPr fontId="3" type="noConversion"/>
  </si>
  <si>
    <t>等差</t>
    <phoneticPr fontId="3" type="noConversion"/>
  </si>
  <si>
    <t>等比</t>
    <phoneticPr fontId="3" type="noConversion"/>
  </si>
  <si>
    <t>字串</t>
    <phoneticPr fontId="3" type="noConversion"/>
  </si>
  <si>
    <t>數字</t>
    <phoneticPr fontId="3" type="noConversion"/>
  </si>
  <si>
    <t>編輯/自動填滿</t>
    <phoneticPr fontId="3" type="noConversion"/>
  </si>
  <si>
    <t>第一組</t>
    <phoneticPr fontId="3" type="noConversion"/>
  </si>
  <si>
    <t>第1組</t>
    <phoneticPr fontId="3" type="noConversion"/>
  </si>
  <si>
    <t>第二組</t>
    <phoneticPr fontId="3" type="noConversion"/>
  </si>
  <si>
    <t>第2組</t>
  </si>
  <si>
    <t>第三組</t>
    <phoneticPr fontId="3" type="noConversion"/>
  </si>
  <si>
    <t>第3組</t>
  </si>
  <si>
    <t>第四組</t>
    <phoneticPr fontId="3" type="noConversion"/>
  </si>
  <si>
    <t>第4組</t>
  </si>
  <si>
    <t>第五組</t>
    <phoneticPr fontId="3" type="noConversion"/>
  </si>
  <si>
    <t>第5組</t>
  </si>
  <si>
    <t>第六組</t>
    <phoneticPr fontId="3" type="noConversion"/>
  </si>
  <si>
    <t>第6組</t>
  </si>
  <si>
    <t>第七組</t>
    <phoneticPr fontId="3" type="noConversion"/>
  </si>
  <si>
    <t>第7組</t>
  </si>
  <si>
    <t>第八組</t>
    <phoneticPr fontId="3" type="noConversion"/>
  </si>
  <si>
    <t>第8組</t>
  </si>
  <si>
    <t>Column</t>
    <phoneticPr fontId="3" type="noConversion"/>
  </si>
  <si>
    <t>ROW</t>
    <phoneticPr fontId="3" type="noConversion"/>
  </si>
  <si>
    <t>選取範圍/匯入</t>
    <phoneticPr fontId="3" type="noConversion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</si>
  <si>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</si>
  <si>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</si>
  <si>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</si>
  <si>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</si>
  <si>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</si>
  <si>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</si>
  <si>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</si>
  <si>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</si>
  <si>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</si>
  <si>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</si>
  <si>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</si>
  <si>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</si>
  <si>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</si>
  <si>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</si>
  <si>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</si>
  <si>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</si>
  <si>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</si>
  <si>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</si>
  <si>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</si>
  <si>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</si>
  <si>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</si>
  <si>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</si>
  <si>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</si>
  <si>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</si>
  <si>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</si>
  <si>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</si>
  <si>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</t>
    <phoneticPr fontId="3" type="noConversion"/>
  </si>
  <si>
    <t>鼠</t>
  </si>
  <si>
    <t>牛</t>
  </si>
  <si>
    <t>虎</t>
  </si>
  <si>
    <t>兔</t>
  </si>
  <si>
    <t>龍</t>
  </si>
  <si>
    <t>蛇</t>
  </si>
  <si>
    <t>馬</t>
  </si>
  <si>
    <t>羊</t>
  </si>
  <si>
    <t>猴</t>
  </si>
  <si>
    <t>雞</t>
  </si>
  <si>
    <t>狗</t>
  </si>
  <si>
    <t>豬</t>
  </si>
  <si>
    <t>生肖</t>
    <phoneticPr fontId="3" type="noConversion"/>
  </si>
  <si>
    <t>數字</t>
    <phoneticPr fontId="3" type="noConversion"/>
  </si>
  <si>
    <t>1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</si>
  <si>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</si>
  <si>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</si>
  <si>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</si>
  <si>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</si>
  <si>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</si>
  <si>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</si>
  <si>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</si>
  <si>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</si>
  <si>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</si>
  <si>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</si>
  <si>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</si>
  <si>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</si>
  <si>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</si>
  <si>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</si>
  <si>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</si>
  <si>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</si>
  <si>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</t>
  </si>
  <si>
    <t>19</t>
  </si>
  <si>
    <t>20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</si>
  <si>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</si>
  <si>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</si>
  <si>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</si>
  <si>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</si>
  <si>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</si>
  <si>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</si>
  <si>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</si>
  <si>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</si>
  <si>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</si>
  <si>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</si>
  <si>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</si>
  <si>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</si>
  <si>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</si>
  <si>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</si>
  <si>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</si>
  <si>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</si>
  <si>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</si>
  <si>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</si>
  <si>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</si>
  <si>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</si>
  <si>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</si>
  <si>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</si>
  <si>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</si>
  <si>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</si>
  <si>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</si>
  <si>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</si>
  <si>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英文大小寫視為相同,故只能建一個</t>
    <phoneticPr fontId="3" type="noConversion"/>
  </si>
  <si>
    <t>a</t>
    <phoneticPr fontId="3" type="noConversion"/>
  </si>
  <si>
    <t>January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</si>
</sst>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22222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7030A0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14" fontId="0" fillId="0" borderId="0" xfId="0" applyNumberFormat="1">
      <alignment vertical="center"/>
    </xf>
    <xf numFmtId="55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0" borderId="0" xfId="0" quotePrefix="1">
      <alignment vertical="center"/>
    </xf>
    <xf numFmtId="0" fontId="0" fillId="6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 applyAlignment="1">
      <alignment vertical="center" wrapText="1"/>
    </xf>
    <xf numFmtId="0" fontId="0" fillId="7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57150</xdr:rowOff>
    </xdr:from>
    <xdr:to>
      <xdr:col>20</xdr:col>
      <xdr:colOff>476250</xdr:colOff>
      <xdr:row>19</xdr:row>
      <xdr:rowOff>95250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685800"/>
          <a:ext cx="527685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4</xdr:row>
      <xdr:rowOff>190500</xdr:rowOff>
    </xdr:from>
    <xdr:to>
      <xdr:col>16</xdr:col>
      <xdr:colOff>447019</xdr:colOff>
      <xdr:row>25</xdr:row>
      <xdr:rowOff>8998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1028700"/>
          <a:ext cx="5247619" cy="42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12</xdr:col>
      <xdr:colOff>504505</xdr:colOff>
      <xdr:row>33</xdr:row>
      <xdr:rowOff>56960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5" y="5448300"/>
          <a:ext cx="2561905" cy="152381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</xdr:row>
      <xdr:rowOff>1</xdr:rowOff>
    </xdr:from>
    <xdr:to>
      <xdr:col>24</xdr:col>
      <xdr:colOff>133350</xdr:colOff>
      <xdr:row>24</xdr:row>
      <xdr:rowOff>114301</xdr:rowOff>
    </xdr:to>
    <xdr:pic>
      <xdr:nvPicPr>
        <xdr:cNvPr id="5" name="圖片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10925" y="1047751"/>
          <a:ext cx="4933950" cy="4095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24</xdr:col>
      <xdr:colOff>473710</xdr:colOff>
      <xdr:row>46</xdr:row>
      <xdr:rowOff>15240</xdr:rowOff>
    </xdr:to>
    <xdr:pic>
      <xdr:nvPicPr>
        <xdr:cNvPr id="6" name="圖片 5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10925" y="5448300"/>
          <a:ext cx="5274310" cy="420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K2" sqref="K2"/>
    </sheetView>
  </sheetViews>
  <sheetFormatPr defaultRowHeight="16.5" x14ac:dyDescent="0.25"/>
  <cols>
    <col min="1" max="2" width="5.5" bestFit="1" customWidth="1"/>
    <col min="3" max="3" width="5.125" customWidth="1"/>
    <col min="4" max="4" width="5.5" bestFit="1" customWidth="1"/>
    <col min="5" max="5" width="4.5" bestFit="1" customWidth="1"/>
    <col min="6" max="6" width="5.125" customWidth="1"/>
    <col min="7" max="7" width="10.5" bestFit="1" customWidth="1"/>
    <col min="8" max="8" width="7.5" bestFit="1" customWidth="1"/>
    <col min="9" max="9" width="13.875" bestFit="1" customWidth="1"/>
    <col min="10" max="10" width="6.625" customWidth="1"/>
  </cols>
  <sheetData>
    <row r="1" spans="1:14" x14ac:dyDescent="0.25">
      <c r="A1" s="13" t="s">
        <v>177</v>
      </c>
      <c r="B1" s="13" t="s">
        <v>177</v>
      </c>
      <c r="D1" t="s">
        <v>2</v>
      </c>
      <c r="E1" t="s">
        <v>2</v>
      </c>
      <c r="G1" t="s">
        <v>3</v>
      </c>
      <c r="H1" t="s">
        <v>4</v>
      </c>
      <c r="I1" t="s">
        <v>5</v>
      </c>
      <c r="K1" s="2" t="s">
        <v>6</v>
      </c>
      <c r="L1" s="2" t="s">
        <v>6</v>
      </c>
      <c r="M1" s="2" t="s">
        <v>7</v>
      </c>
      <c r="N1" s="2" t="s">
        <v>7</v>
      </c>
    </row>
    <row r="2" spans="1:14" x14ac:dyDescent="0.25">
      <c r="A2">
        <v>1</v>
      </c>
      <c r="B2" s="14" t="s">
        <v>178</v>
      </c>
      <c r="D2" t="s">
        <v>8</v>
      </c>
      <c r="E2" t="s">
        <v>9</v>
      </c>
      <c r="G2" s="3">
        <v>39370</v>
      </c>
      <c r="H2" t="s">
        <v>10</v>
      </c>
      <c r="I2" s="4">
        <v>0.35416666666666669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>
        <v>2</v>
      </c>
      <c r="B3" s="14" t="s">
        <v>195</v>
      </c>
      <c r="D3" t="s">
        <v>15</v>
      </c>
      <c r="E3" t="s">
        <v>16</v>
      </c>
      <c r="G3" s="3">
        <v>39375</v>
      </c>
      <c r="H3" t="s">
        <v>17</v>
      </c>
      <c r="I3" s="4">
        <v>0.375</v>
      </c>
      <c r="J3" s="4"/>
      <c r="K3" t="s">
        <v>18</v>
      </c>
      <c r="M3" t="s">
        <v>19</v>
      </c>
    </row>
    <row r="4" spans="1:14" x14ac:dyDescent="0.25">
      <c r="A4">
        <v>3</v>
      </c>
      <c r="B4" s="14" t="s">
        <v>179</v>
      </c>
      <c r="D4" t="s">
        <v>20</v>
      </c>
      <c r="E4" t="s">
        <v>21</v>
      </c>
      <c r="G4" s="3">
        <v>39380</v>
      </c>
      <c r="H4" t="s">
        <v>22</v>
      </c>
      <c r="I4" s="4">
        <v>0.39583333333333298</v>
      </c>
      <c r="J4" s="4"/>
      <c r="K4" t="s">
        <v>23</v>
      </c>
      <c r="M4" t="s">
        <v>24</v>
      </c>
    </row>
    <row r="5" spans="1:14" x14ac:dyDescent="0.25">
      <c r="A5">
        <v>4</v>
      </c>
      <c r="B5" s="14" t="s">
        <v>180</v>
      </c>
      <c r="D5" t="s">
        <v>25</v>
      </c>
      <c r="E5" t="s">
        <v>26</v>
      </c>
      <c r="G5" s="3">
        <v>39385</v>
      </c>
      <c r="H5" t="s">
        <v>27</v>
      </c>
      <c r="I5" s="4">
        <v>0.41666666666666702</v>
      </c>
      <c r="J5" s="4"/>
      <c r="K5" t="s">
        <v>28</v>
      </c>
      <c r="M5" t="s">
        <v>29</v>
      </c>
    </row>
    <row r="6" spans="1:14" x14ac:dyDescent="0.25">
      <c r="A6">
        <v>5</v>
      </c>
      <c r="B6" s="14" t="s">
        <v>181</v>
      </c>
      <c r="D6" t="s">
        <v>30</v>
      </c>
      <c r="E6" t="s">
        <v>31</v>
      </c>
      <c r="G6" s="3">
        <v>39390</v>
      </c>
      <c r="H6" t="s">
        <v>32</v>
      </c>
      <c r="I6" s="4">
        <v>0.4375</v>
      </c>
      <c r="J6" s="4"/>
      <c r="K6" t="s">
        <v>33</v>
      </c>
      <c r="M6" t="s">
        <v>34</v>
      </c>
    </row>
    <row r="7" spans="1:14" x14ac:dyDescent="0.25">
      <c r="A7">
        <v>6</v>
      </c>
      <c r="B7" s="14" t="s">
        <v>182</v>
      </c>
      <c r="D7" t="s">
        <v>35</v>
      </c>
      <c r="E7" t="s">
        <v>36</v>
      </c>
      <c r="G7" s="3">
        <v>39395</v>
      </c>
      <c r="H7" t="s">
        <v>37</v>
      </c>
      <c r="I7" s="4">
        <v>0.45833333333333398</v>
      </c>
      <c r="J7" s="4"/>
      <c r="K7" t="s">
        <v>38</v>
      </c>
      <c r="M7" t="s">
        <v>39</v>
      </c>
    </row>
    <row r="8" spans="1:14" x14ac:dyDescent="0.25">
      <c r="A8">
        <v>7</v>
      </c>
      <c r="B8" s="14" t="s">
        <v>183</v>
      </c>
      <c r="I8" s="4">
        <v>0.47916666666666702</v>
      </c>
      <c r="J8" s="4"/>
      <c r="K8" t="s">
        <v>40</v>
      </c>
      <c r="M8" t="s">
        <v>41</v>
      </c>
    </row>
    <row r="9" spans="1:14" x14ac:dyDescent="0.25">
      <c r="A9">
        <v>8</v>
      </c>
      <c r="B9" s="14" t="s">
        <v>184</v>
      </c>
      <c r="I9" s="4">
        <v>0.5</v>
      </c>
      <c r="J9" s="4"/>
    </row>
    <row r="10" spans="1:14" x14ac:dyDescent="0.25">
      <c r="A10">
        <v>9</v>
      </c>
      <c r="B10" s="14" t="s">
        <v>185</v>
      </c>
      <c r="J10" s="4"/>
    </row>
    <row r="11" spans="1:14" x14ac:dyDescent="0.25">
      <c r="A11">
        <v>10</v>
      </c>
      <c r="B11" s="14" t="s">
        <v>186</v>
      </c>
    </row>
    <row r="12" spans="1:14" x14ac:dyDescent="0.25">
      <c r="A12">
        <v>11</v>
      </c>
      <c r="B12" s="14" t="s">
        <v>187</v>
      </c>
    </row>
    <row r="13" spans="1:14" x14ac:dyDescent="0.25">
      <c r="A13">
        <v>12</v>
      </c>
      <c r="B13" s="14" t="s">
        <v>188</v>
      </c>
    </row>
    <row r="14" spans="1:14" x14ac:dyDescent="0.25">
      <c r="A14">
        <v>13</v>
      </c>
      <c r="B14" s="14" t="s">
        <v>189</v>
      </c>
    </row>
    <row r="15" spans="1:14" x14ac:dyDescent="0.25">
      <c r="A15">
        <v>14</v>
      </c>
      <c r="B15" s="14" t="s">
        <v>190</v>
      </c>
    </row>
    <row r="16" spans="1:14" x14ac:dyDescent="0.25">
      <c r="A16">
        <v>15</v>
      </c>
      <c r="B16" s="14" t="s">
        <v>191</v>
      </c>
    </row>
    <row r="17" spans="1:2" x14ac:dyDescent="0.25">
      <c r="A17">
        <v>16</v>
      </c>
      <c r="B17" s="14" t="s">
        <v>192</v>
      </c>
    </row>
    <row r="18" spans="1:2" x14ac:dyDescent="0.25">
      <c r="A18">
        <v>17</v>
      </c>
      <c r="B18" s="14" t="s">
        <v>193</v>
      </c>
    </row>
    <row r="19" spans="1:2" x14ac:dyDescent="0.25">
      <c r="A19">
        <v>18</v>
      </c>
      <c r="B19" s="14" t="s">
        <v>194</v>
      </c>
    </row>
    <row r="20" spans="1:2" x14ac:dyDescent="0.25">
      <c r="A20">
        <v>19</v>
      </c>
      <c r="B20" s="14" t="s">
        <v>196</v>
      </c>
    </row>
    <row r="21" spans="1:2" x14ac:dyDescent="0.25">
      <c r="A21">
        <v>20</v>
      </c>
      <c r="B21" s="14" t="s">
        <v>197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L15" sqref="L15"/>
    </sheetView>
  </sheetViews>
  <sheetFormatPr defaultRowHeight="16.5" x14ac:dyDescent="0.25"/>
  <cols>
    <col min="1" max="2" width="5.5" bestFit="1" customWidth="1"/>
    <col min="3" max="3" width="7.5" bestFit="1" customWidth="1"/>
    <col min="4" max="5" width="5.5" bestFit="1" customWidth="1"/>
    <col min="6" max="6" width="4.125" bestFit="1" customWidth="1"/>
    <col min="7" max="7" width="8.625" bestFit="1" customWidth="1"/>
    <col min="8" max="8" width="8.125" customWidth="1"/>
    <col min="9" max="9" width="6.5" bestFit="1" customWidth="1"/>
    <col min="10" max="10" width="5.5" bestFit="1" customWidth="1"/>
    <col min="11" max="11" width="7.375" bestFit="1" customWidth="1"/>
    <col min="12" max="13" width="7.375" customWidth="1"/>
  </cols>
  <sheetData>
    <row r="1" spans="1:14" x14ac:dyDescent="0.25">
      <c r="A1" t="s">
        <v>42</v>
      </c>
      <c r="B1" t="s">
        <v>43</v>
      </c>
      <c r="C1" t="s">
        <v>44</v>
      </c>
      <c r="D1" s="5" t="s">
        <v>44</v>
      </c>
      <c r="E1" t="s">
        <v>44</v>
      </c>
      <c r="F1" t="s">
        <v>44</v>
      </c>
      <c r="G1" t="s">
        <v>44</v>
      </c>
      <c r="H1" t="s">
        <v>45</v>
      </c>
      <c r="I1" s="6" t="s">
        <v>46</v>
      </c>
      <c r="J1" t="s">
        <v>4</v>
      </c>
      <c r="K1" t="s">
        <v>4</v>
      </c>
      <c r="L1" t="s">
        <v>4</v>
      </c>
      <c r="N1" s="7" t="s">
        <v>47</v>
      </c>
    </row>
    <row r="2" spans="1:14" x14ac:dyDescent="0.25">
      <c r="A2" t="s">
        <v>48</v>
      </c>
      <c r="B2" t="s">
        <v>49</v>
      </c>
      <c r="C2" t="s">
        <v>8</v>
      </c>
      <c r="D2" t="s">
        <v>9</v>
      </c>
      <c r="E2" t="s">
        <v>50</v>
      </c>
      <c r="F2" t="s">
        <v>51</v>
      </c>
      <c r="G2" s="26" t="s">
        <v>226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N2" s="8" t="s">
        <v>57</v>
      </c>
    </row>
    <row r="3" spans="1:14" x14ac:dyDescent="0.25">
      <c r="A3" t="s">
        <v>58</v>
      </c>
      <c r="C3" t="s">
        <v>15</v>
      </c>
      <c r="D3" t="s">
        <v>16</v>
      </c>
      <c r="H3" t="s">
        <v>59</v>
      </c>
      <c r="N3" s="8" t="s">
        <v>60</v>
      </c>
    </row>
    <row r="4" spans="1:14" x14ac:dyDescent="0.25">
      <c r="A4" t="s">
        <v>61</v>
      </c>
      <c r="C4" t="s">
        <v>20</v>
      </c>
      <c r="D4" t="s">
        <v>21</v>
      </c>
      <c r="H4" t="s">
        <v>62</v>
      </c>
    </row>
    <row r="5" spans="1:14" x14ac:dyDescent="0.25">
      <c r="A5" t="s">
        <v>63</v>
      </c>
      <c r="C5" t="s">
        <v>25</v>
      </c>
      <c r="D5" t="s">
        <v>26</v>
      </c>
      <c r="H5" t="s">
        <v>64</v>
      </c>
    </row>
    <row r="6" spans="1:14" x14ac:dyDescent="0.25">
      <c r="A6" t="s">
        <v>65</v>
      </c>
      <c r="C6" t="s">
        <v>30</v>
      </c>
      <c r="D6" t="s">
        <v>31</v>
      </c>
    </row>
    <row r="7" spans="1:14" x14ac:dyDescent="0.25">
      <c r="A7" t="s">
        <v>66</v>
      </c>
      <c r="C7" t="s">
        <v>35</v>
      </c>
      <c r="D7" t="s">
        <v>36</v>
      </c>
    </row>
    <row r="8" spans="1:14" x14ac:dyDescent="0.25">
      <c r="C8" t="s">
        <v>67</v>
      </c>
      <c r="D8" t="s">
        <v>68</v>
      </c>
    </row>
    <row r="9" spans="1:14" x14ac:dyDescent="0.25">
      <c r="C9" t="s">
        <v>69</v>
      </c>
      <c r="D9" t="s">
        <v>70</v>
      </c>
    </row>
    <row r="10" spans="1:14" x14ac:dyDescent="0.25">
      <c r="C10" t="s">
        <v>71</v>
      </c>
      <c r="D10" t="s">
        <v>72</v>
      </c>
    </row>
    <row r="11" spans="1:14" x14ac:dyDescent="0.25">
      <c r="C11" t="s">
        <v>73</v>
      </c>
      <c r="D11" t="s">
        <v>74</v>
      </c>
    </row>
    <row r="12" spans="1:14" x14ac:dyDescent="0.25">
      <c r="C12" t="s">
        <v>75</v>
      </c>
      <c r="D12" t="s">
        <v>76</v>
      </c>
    </row>
    <row r="13" spans="1:14" x14ac:dyDescent="0.25">
      <c r="C13" t="s">
        <v>77</v>
      </c>
      <c r="D13" t="s">
        <v>78</v>
      </c>
    </row>
    <row r="14" spans="1:14" x14ac:dyDescent="0.25">
      <c r="D14" t="s">
        <v>79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2" sqref="H2"/>
    </sheetView>
  </sheetViews>
  <sheetFormatPr defaultRowHeight="16.5" x14ac:dyDescent="0.25"/>
  <cols>
    <col min="6" max="6" width="5.5" bestFit="1" customWidth="1"/>
  </cols>
  <sheetData>
    <row r="1" spans="1:8" x14ac:dyDescent="0.25">
      <c r="A1" s="2" t="s">
        <v>80</v>
      </c>
      <c r="B1" s="2" t="s">
        <v>81</v>
      </c>
      <c r="C1" s="2" t="s">
        <v>82</v>
      </c>
      <c r="D1" s="2" t="s">
        <v>83</v>
      </c>
      <c r="E1" s="2" t="s">
        <v>83</v>
      </c>
      <c r="F1" s="2" t="s">
        <v>176</v>
      </c>
      <c r="G1" s="13" t="s">
        <v>0</v>
      </c>
      <c r="H1" s="13" t="s">
        <v>0</v>
      </c>
    </row>
    <row r="2" spans="1:8" x14ac:dyDescent="0.25">
      <c r="A2" t="s">
        <v>84</v>
      </c>
      <c r="B2" t="s">
        <v>85</v>
      </c>
      <c r="C2" t="s">
        <v>86</v>
      </c>
      <c r="D2" t="s">
        <v>87</v>
      </c>
      <c r="E2" t="s">
        <v>88</v>
      </c>
      <c r="F2" t="s">
        <v>164</v>
      </c>
      <c r="G2" t="str">
        <f>CHAR(64+ROW(1:1))</f>
        <v>A</v>
      </c>
      <c r="H2" t="str">
        <f>CHAR(96+ROW(1:1))</f>
        <v>a</v>
      </c>
    </row>
    <row r="3" spans="1:8" x14ac:dyDescent="0.25">
      <c r="A3" t="s">
        <v>89</v>
      </c>
      <c r="B3" t="s">
        <v>90</v>
      </c>
      <c r="C3" t="s">
        <v>91</v>
      </c>
      <c r="D3" t="s">
        <v>92</v>
      </c>
      <c r="F3" t="s">
        <v>165</v>
      </c>
    </row>
    <row r="4" spans="1:8" x14ac:dyDescent="0.25">
      <c r="A4" t="s">
        <v>93</v>
      </c>
      <c r="B4" t="s">
        <v>94</v>
      </c>
      <c r="C4" t="s">
        <v>95</v>
      </c>
      <c r="D4" t="s">
        <v>96</v>
      </c>
      <c r="F4" t="s">
        <v>166</v>
      </c>
    </row>
    <row r="5" spans="1:8" x14ac:dyDescent="0.25">
      <c r="A5" t="s">
        <v>97</v>
      </c>
      <c r="B5" t="s">
        <v>98</v>
      </c>
      <c r="C5" t="s">
        <v>99</v>
      </c>
      <c r="D5" t="s">
        <v>100</v>
      </c>
      <c r="F5" t="s">
        <v>167</v>
      </c>
    </row>
    <row r="6" spans="1:8" x14ac:dyDescent="0.25">
      <c r="A6" t="s">
        <v>101</v>
      </c>
      <c r="B6" t="s">
        <v>102</v>
      </c>
      <c r="C6" t="s">
        <v>99</v>
      </c>
      <c r="D6" t="s">
        <v>103</v>
      </c>
      <c r="F6" t="s">
        <v>168</v>
      </c>
    </row>
    <row r="7" spans="1:8" x14ac:dyDescent="0.25">
      <c r="A7" t="s">
        <v>104</v>
      </c>
      <c r="B7" t="s">
        <v>105</v>
      </c>
      <c r="C7" t="s">
        <v>106</v>
      </c>
      <c r="D7" t="s">
        <v>107</v>
      </c>
      <c r="F7" t="s">
        <v>169</v>
      </c>
    </row>
    <row r="8" spans="1:8" x14ac:dyDescent="0.25">
      <c r="A8" t="s">
        <v>108</v>
      </c>
      <c r="B8" t="s">
        <v>109</v>
      </c>
      <c r="C8" t="s">
        <v>106</v>
      </c>
      <c r="D8" t="s">
        <v>110</v>
      </c>
      <c r="F8" s="1" t="s">
        <v>170</v>
      </c>
    </row>
    <row r="9" spans="1:8" x14ac:dyDescent="0.25">
      <c r="F9" t="s">
        <v>171</v>
      </c>
    </row>
    <row r="10" spans="1:8" x14ac:dyDescent="0.25">
      <c r="F10" t="s">
        <v>172</v>
      </c>
    </row>
    <row r="11" spans="1:8" x14ac:dyDescent="0.25">
      <c r="F11" t="s">
        <v>173</v>
      </c>
    </row>
    <row r="12" spans="1:8" x14ac:dyDescent="0.25">
      <c r="F12" t="s">
        <v>174</v>
      </c>
    </row>
    <row r="13" spans="1:8" x14ac:dyDescent="0.25">
      <c r="F13" t="s">
        <v>175</v>
      </c>
    </row>
    <row r="14" spans="1:8" x14ac:dyDescent="0.25">
      <c r="F14" s="9"/>
    </row>
    <row r="15" spans="1:8" x14ac:dyDescent="0.25">
      <c r="F15" s="9"/>
    </row>
    <row r="16" spans="1:8" x14ac:dyDescent="0.25">
      <c r="F16" s="9"/>
    </row>
    <row r="17" spans="6:6" x14ac:dyDescent="0.25">
      <c r="F17" s="9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I4" sqref="I4"/>
    </sheetView>
  </sheetViews>
  <sheetFormatPr defaultRowHeight="16.5" x14ac:dyDescent="0.25"/>
  <cols>
    <col min="1" max="2" width="15.875" customWidth="1"/>
    <col min="3" max="3" width="13.875" customWidth="1"/>
    <col min="4" max="4" width="12.375" customWidth="1"/>
    <col min="8" max="9" width="9.625" customWidth="1"/>
  </cols>
  <sheetData>
    <row r="1" spans="1:12" x14ac:dyDescent="0.25">
      <c r="A1" t="s">
        <v>111</v>
      </c>
      <c r="B1" t="s">
        <v>112</v>
      </c>
      <c r="C1" t="s">
        <v>113</v>
      </c>
      <c r="D1" t="s">
        <v>114</v>
      </c>
      <c r="E1" t="s">
        <v>113</v>
      </c>
      <c r="F1" t="s">
        <v>114</v>
      </c>
      <c r="H1" t="s">
        <v>115</v>
      </c>
      <c r="I1" t="s">
        <v>116</v>
      </c>
      <c r="L1" t="s">
        <v>117</v>
      </c>
    </row>
    <row r="2" spans="1:12" x14ac:dyDescent="0.25">
      <c r="A2" s="3">
        <v>38718</v>
      </c>
      <c r="B2" s="4">
        <v>0.35416666666666669</v>
      </c>
      <c r="C2">
        <v>10</v>
      </c>
      <c r="D2">
        <v>10</v>
      </c>
      <c r="E2">
        <v>3</v>
      </c>
      <c r="F2">
        <v>3</v>
      </c>
      <c r="H2" t="s">
        <v>118</v>
      </c>
      <c r="I2" t="s">
        <v>119</v>
      </c>
    </row>
    <row r="3" spans="1:12" x14ac:dyDescent="0.25">
      <c r="A3" s="3">
        <v>38719</v>
      </c>
      <c r="B3" s="4">
        <v>0.375</v>
      </c>
      <c r="C3">
        <v>100</v>
      </c>
      <c r="D3">
        <v>100</v>
      </c>
      <c r="E3">
        <v>6</v>
      </c>
      <c r="F3">
        <v>9</v>
      </c>
      <c r="H3" t="s">
        <v>120</v>
      </c>
      <c r="I3" t="s">
        <v>121</v>
      </c>
    </row>
    <row r="4" spans="1:12" x14ac:dyDescent="0.25">
      <c r="A4" s="3">
        <v>38720</v>
      </c>
      <c r="B4" s="4">
        <v>0.39583333333333298</v>
      </c>
      <c r="C4">
        <v>190</v>
      </c>
      <c r="D4">
        <v>1000</v>
      </c>
      <c r="E4">
        <v>9</v>
      </c>
      <c r="F4">
        <v>27</v>
      </c>
      <c r="H4" t="s">
        <v>122</v>
      </c>
      <c r="I4" t="s">
        <v>123</v>
      </c>
    </row>
    <row r="5" spans="1:12" x14ac:dyDescent="0.25">
      <c r="A5" s="3">
        <v>38721</v>
      </c>
      <c r="B5" s="4">
        <v>0.41666666666666702</v>
      </c>
      <c r="C5">
        <v>280</v>
      </c>
      <c r="D5">
        <v>10000</v>
      </c>
      <c r="E5">
        <v>12</v>
      </c>
      <c r="F5">
        <v>81</v>
      </c>
      <c r="H5" t="s">
        <v>124</v>
      </c>
      <c r="I5" t="s">
        <v>125</v>
      </c>
    </row>
    <row r="6" spans="1:12" x14ac:dyDescent="0.25">
      <c r="A6" s="3">
        <v>38722</v>
      </c>
      <c r="B6" s="4">
        <v>0.4375</v>
      </c>
      <c r="C6">
        <v>370</v>
      </c>
      <c r="D6">
        <v>100000</v>
      </c>
      <c r="E6">
        <v>15</v>
      </c>
      <c r="F6">
        <v>243</v>
      </c>
      <c r="H6" t="s">
        <v>126</v>
      </c>
      <c r="I6" t="s">
        <v>127</v>
      </c>
    </row>
    <row r="7" spans="1:12" x14ac:dyDescent="0.25">
      <c r="A7" s="3">
        <v>38723</v>
      </c>
      <c r="B7" s="4">
        <v>0.45833333333333398</v>
      </c>
      <c r="C7">
        <v>460</v>
      </c>
      <c r="D7">
        <v>1000000</v>
      </c>
      <c r="E7">
        <v>18</v>
      </c>
      <c r="F7">
        <v>729</v>
      </c>
      <c r="H7" t="s">
        <v>128</v>
      </c>
      <c r="I7" t="s">
        <v>129</v>
      </c>
    </row>
    <row r="8" spans="1:12" x14ac:dyDescent="0.25">
      <c r="A8" s="3">
        <v>38724</v>
      </c>
      <c r="B8" s="4">
        <v>0.47916666666666702</v>
      </c>
      <c r="C8">
        <v>550</v>
      </c>
      <c r="D8">
        <v>10000000</v>
      </c>
      <c r="E8">
        <v>21</v>
      </c>
      <c r="F8">
        <v>2187</v>
      </c>
      <c r="H8" t="s">
        <v>130</v>
      </c>
      <c r="I8" t="s">
        <v>131</v>
      </c>
    </row>
    <row r="9" spans="1:12" x14ac:dyDescent="0.25">
      <c r="A9" s="3">
        <v>38725</v>
      </c>
      <c r="B9" s="4">
        <v>0.5</v>
      </c>
      <c r="C9">
        <v>640</v>
      </c>
      <c r="D9">
        <v>100000000</v>
      </c>
      <c r="E9">
        <v>24</v>
      </c>
      <c r="F9">
        <v>6561</v>
      </c>
      <c r="H9" t="s">
        <v>132</v>
      </c>
      <c r="I9" t="s">
        <v>133</v>
      </c>
    </row>
    <row r="10" spans="1:12" x14ac:dyDescent="0.25">
      <c r="A10" s="3"/>
    </row>
    <row r="11" spans="1:12" x14ac:dyDescent="0.25">
      <c r="A11" s="3"/>
    </row>
    <row r="12" spans="1:12" x14ac:dyDescent="0.25">
      <c r="A12" s="3"/>
    </row>
    <row r="13" spans="1:12" x14ac:dyDescent="0.25">
      <c r="A13" s="3"/>
    </row>
    <row r="14" spans="1:12" x14ac:dyDescent="0.25">
      <c r="A14" s="3"/>
    </row>
    <row r="15" spans="1:12" x14ac:dyDescent="0.25">
      <c r="A15" s="3"/>
    </row>
    <row r="16" spans="1:12" x14ac:dyDescent="0.25">
      <c r="A16" s="3"/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workbookViewId="0">
      <selection activeCell="A2" sqref="A2"/>
    </sheetView>
  </sheetViews>
  <sheetFormatPr defaultRowHeight="16.5" x14ac:dyDescent="0.25"/>
  <cols>
    <col min="1" max="1" width="8.75" customWidth="1"/>
    <col min="2" max="2" width="6.75" customWidth="1"/>
    <col min="5" max="5" width="29.375" customWidth="1"/>
    <col min="6" max="6" width="2.875" customWidth="1"/>
    <col min="7" max="7" width="9.125" customWidth="1"/>
    <col min="8" max="8" width="6.125" customWidth="1"/>
    <col min="10" max="10" width="8.5" customWidth="1"/>
    <col min="11" max="11" width="30.125" customWidth="1"/>
    <col min="13" max="38" width="3.375" customWidth="1"/>
  </cols>
  <sheetData>
    <row r="1" spans="1:38" x14ac:dyDescent="0.25">
      <c r="A1" s="13" t="s">
        <v>0</v>
      </c>
      <c r="B1" s="10" t="s">
        <v>135</v>
      </c>
      <c r="C1" s="17" t="s">
        <v>0</v>
      </c>
      <c r="D1" s="18" t="s">
        <v>1</v>
      </c>
      <c r="E1" s="19" t="s">
        <v>1</v>
      </c>
      <c r="G1" s="13" t="s">
        <v>0</v>
      </c>
      <c r="H1" s="10" t="s">
        <v>135</v>
      </c>
      <c r="I1" s="17" t="s">
        <v>0</v>
      </c>
      <c r="J1" s="18" t="s">
        <v>1</v>
      </c>
      <c r="K1" s="19" t="s">
        <v>1</v>
      </c>
      <c r="M1" t="s">
        <v>0</v>
      </c>
    </row>
    <row r="2" spans="1:38" x14ac:dyDescent="0.25">
      <c r="A2" t="str">
        <f t="shared" ref="A2:A27" si="0">CHAR(64+ROW(1:1))</f>
        <v>A</v>
      </c>
      <c r="C2" s="20" t="str">
        <f>A2</f>
        <v>A</v>
      </c>
      <c r="D2" s="16">
        <v>65</v>
      </c>
      <c r="E2" s="21" t="str">
        <f t="shared" ref="E2:E27" si="1">"字母"&amp;C2&amp;"的 ASCII 碼為10 進制的"&amp;ROW(1:1)+64</f>
        <v>字母A的 ASCII 碼為10 進制的65</v>
      </c>
      <c r="G2" t="str">
        <f t="shared" ref="G2:G27" si="2">CHAR(96+ROW(1:1))</f>
        <v>a</v>
      </c>
      <c r="I2" s="20" t="str">
        <f>G2</f>
        <v>a</v>
      </c>
      <c r="J2" s="16">
        <v>97</v>
      </c>
      <c r="K2" s="21" t="str">
        <f t="shared" ref="K2:K27" si="3">"字母"&amp;I2&amp;"的 ASCII 碼為10 進制的"&amp;ROW(1:1)+96</f>
        <v>字母a的 ASCII 碼為10 進制的97</v>
      </c>
      <c r="M2" s="15" t="str">
        <f>CHAR(64+COLUMN(A:A))</f>
        <v>A</v>
      </c>
      <c r="N2" s="15" t="str">
        <f t="shared" ref="N2:AL2" si="4">CHAR(64+COLUMN(B:B))</f>
        <v>B</v>
      </c>
      <c r="O2" s="15" t="str">
        <f t="shared" si="4"/>
        <v>C</v>
      </c>
      <c r="P2" s="15" t="str">
        <f t="shared" si="4"/>
        <v>D</v>
      </c>
      <c r="Q2" s="15" t="str">
        <f t="shared" si="4"/>
        <v>E</v>
      </c>
      <c r="R2" s="15" t="str">
        <f t="shared" si="4"/>
        <v>F</v>
      </c>
      <c r="S2" s="15" t="str">
        <f t="shared" si="4"/>
        <v>G</v>
      </c>
      <c r="T2" s="15" t="str">
        <f t="shared" si="4"/>
        <v>H</v>
      </c>
      <c r="U2" s="15" t="str">
        <f t="shared" si="4"/>
        <v>I</v>
      </c>
      <c r="V2" s="15" t="str">
        <f t="shared" si="4"/>
        <v>J</v>
      </c>
      <c r="W2" s="15" t="str">
        <f t="shared" si="4"/>
        <v>K</v>
      </c>
      <c r="X2" s="15" t="str">
        <f t="shared" si="4"/>
        <v>L</v>
      </c>
      <c r="Y2" s="15" t="str">
        <f t="shared" si="4"/>
        <v>M</v>
      </c>
      <c r="Z2" s="15" t="str">
        <f t="shared" si="4"/>
        <v>N</v>
      </c>
      <c r="AA2" s="15" t="str">
        <f t="shared" si="4"/>
        <v>O</v>
      </c>
      <c r="AB2" s="15" t="str">
        <f t="shared" si="4"/>
        <v>P</v>
      </c>
      <c r="AC2" s="15" t="str">
        <f t="shared" si="4"/>
        <v>Q</v>
      </c>
      <c r="AD2" s="15" t="str">
        <f t="shared" si="4"/>
        <v>R</v>
      </c>
      <c r="AE2" s="15" t="str">
        <f t="shared" si="4"/>
        <v>S</v>
      </c>
      <c r="AF2" s="15" t="str">
        <f t="shared" si="4"/>
        <v>T</v>
      </c>
      <c r="AG2" s="15" t="str">
        <f t="shared" si="4"/>
        <v>U</v>
      </c>
      <c r="AH2" s="15" t="str">
        <f t="shared" si="4"/>
        <v>V</v>
      </c>
      <c r="AI2" s="15" t="str">
        <f t="shared" si="4"/>
        <v>W</v>
      </c>
      <c r="AJ2" s="15" t="str">
        <f t="shared" si="4"/>
        <v>X</v>
      </c>
      <c r="AK2" s="15" t="str">
        <f t="shared" si="4"/>
        <v>Y</v>
      </c>
      <c r="AL2" s="15" t="str">
        <f t="shared" si="4"/>
        <v>Z</v>
      </c>
    </row>
    <row r="3" spans="1:38" x14ac:dyDescent="0.25">
      <c r="A3" t="str">
        <f t="shared" si="0"/>
        <v>B</v>
      </c>
      <c r="C3" s="20" t="str">
        <f t="shared" ref="C3:C27" si="5">A3</f>
        <v>B</v>
      </c>
      <c r="D3" s="16">
        <v>66</v>
      </c>
      <c r="E3" s="21" t="str">
        <f t="shared" si="1"/>
        <v>字母B的 ASCII 碼為10 進制的66</v>
      </c>
      <c r="G3" t="str">
        <f t="shared" si="2"/>
        <v>b</v>
      </c>
      <c r="I3" s="20" t="str">
        <f t="shared" ref="I3:I27" si="6">G3</f>
        <v>b</v>
      </c>
      <c r="J3" s="16">
        <v>98</v>
      </c>
      <c r="K3" s="21" t="str">
        <f t="shared" si="3"/>
        <v>字母b的 ASCII 碼為10 進制的98</v>
      </c>
      <c r="M3" s="12" t="str">
        <f>CHAR(96+COLUMN(A:A))</f>
        <v>a</v>
      </c>
      <c r="N3" s="12" t="str">
        <f t="shared" ref="N3:AL3" si="7">CHAR(96+COLUMN(B:B))</f>
        <v>b</v>
      </c>
      <c r="O3" s="12" t="str">
        <f t="shared" si="7"/>
        <v>c</v>
      </c>
      <c r="P3" s="12" t="str">
        <f t="shared" si="7"/>
        <v>d</v>
      </c>
      <c r="Q3" s="12" t="str">
        <f t="shared" si="7"/>
        <v>e</v>
      </c>
      <c r="R3" s="12" t="str">
        <f t="shared" si="7"/>
        <v>f</v>
      </c>
      <c r="S3" s="12" t="str">
        <f t="shared" si="7"/>
        <v>g</v>
      </c>
      <c r="T3" s="12" t="str">
        <f t="shared" si="7"/>
        <v>h</v>
      </c>
      <c r="U3" s="12" t="str">
        <f t="shared" si="7"/>
        <v>i</v>
      </c>
      <c r="V3" s="12" t="str">
        <f t="shared" si="7"/>
        <v>j</v>
      </c>
      <c r="W3" s="12" t="str">
        <f t="shared" si="7"/>
        <v>k</v>
      </c>
      <c r="X3" s="12" t="str">
        <f t="shared" si="7"/>
        <v>l</v>
      </c>
      <c r="Y3" s="12" t="str">
        <f t="shared" si="7"/>
        <v>m</v>
      </c>
      <c r="Z3" s="12" t="str">
        <f t="shared" si="7"/>
        <v>n</v>
      </c>
      <c r="AA3" s="12" t="str">
        <f t="shared" si="7"/>
        <v>o</v>
      </c>
      <c r="AB3" s="12" t="str">
        <f t="shared" si="7"/>
        <v>p</v>
      </c>
      <c r="AC3" s="12" t="str">
        <f t="shared" si="7"/>
        <v>q</v>
      </c>
      <c r="AD3" s="12" t="str">
        <f t="shared" si="7"/>
        <v>r</v>
      </c>
      <c r="AE3" s="12" t="str">
        <f t="shared" si="7"/>
        <v>s</v>
      </c>
      <c r="AF3" s="12" t="str">
        <f t="shared" si="7"/>
        <v>t</v>
      </c>
      <c r="AG3" s="12" t="str">
        <f t="shared" si="7"/>
        <v>u</v>
      </c>
      <c r="AH3" s="12" t="str">
        <f t="shared" si="7"/>
        <v>v</v>
      </c>
      <c r="AI3" s="12" t="str">
        <f t="shared" si="7"/>
        <v>w</v>
      </c>
      <c r="AJ3" s="12" t="str">
        <f t="shared" si="7"/>
        <v>x</v>
      </c>
      <c r="AK3" s="12" t="str">
        <f t="shared" si="7"/>
        <v>y</v>
      </c>
      <c r="AL3" s="12" t="str">
        <f t="shared" si="7"/>
        <v>z</v>
      </c>
    </row>
    <row r="4" spans="1:38" x14ac:dyDescent="0.25">
      <c r="A4" t="str">
        <f t="shared" si="0"/>
        <v>C</v>
      </c>
      <c r="C4" s="20" t="str">
        <f t="shared" si="5"/>
        <v>C</v>
      </c>
      <c r="D4" s="16">
        <v>67</v>
      </c>
      <c r="E4" s="21" t="str">
        <f t="shared" si="1"/>
        <v>字母C的 ASCII 碼為10 進制的67</v>
      </c>
      <c r="G4" t="str">
        <f t="shared" si="2"/>
        <v>c</v>
      </c>
      <c r="I4" s="20" t="str">
        <f t="shared" si="6"/>
        <v>c</v>
      </c>
      <c r="J4" s="16">
        <v>99</v>
      </c>
      <c r="K4" s="21" t="str">
        <f t="shared" si="3"/>
        <v>字母c的 ASCII 碼為10 進制的99</v>
      </c>
    </row>
    <row r="5" spans="1:38" x14ac:dyDescent="0.25">
      <c r="A5" t="str">
        <f t="shared" si="0"/>
        <v>D</v>
      </c>
      <c r="C5" s="20" t="str">
        <f t="shared" si="5"/>
        <v>D</v>
      </c>
      <c r="D5" s="16">
        <v>68</v>
      </c>
      <c r="E5" s="21" t="str">
        <f t="shared" si="1"/>
        <v>字母D的 ASCII 碼為10 進制的68</v>
      </c>
      <c r="G5" t="str">
        <f t="shared" si="2"/>
        <v>d</v>
      </c>
      <c r="I5" s="20" t="str">
        <f t="shared" si="6"/>
        <v>d</v>
      </c>
      <c r="J5" s="16">
        <v>100</v>
      </c>
      <c r="K5" s="21" t="str">
        <f t="shared" si="3"/>
        <v>字母d的 ASCII 碼為10 進制的100</v>
      </c>
      <c r="M5" s="10" t="s">
        <v>134</v>
      </c>
    </row>
    <row r="6" spans="1:38" x14ac:dyDescent="0.25">
      <c r="A6" t="str">
        <f t="shared" si="0"/>
        <v>E</v>
      </c>
      <c r="C6" s="20" t="str">
        <f t="shared" si="5"/>
        <v>E</v>
      </c>
      <c r="D6" s="16">
        <v>69</v>
      </c>
      <c r="E6" s="21" t="str">
        <f t="shared" si="1"/>
        <v>字母E的 ASCII 碼為10 進制的69</v>
      </c>
      <c r="G6" t="str">
        <f t="shared" si="2"/>
        <v>e</v>
      </c>
      <c r="I6" s="20" t="str">
        <f t="shared" si="6"/>
        <v>e</v>
      </c>
      <c r="J6" s="16">
        <v>101</v>
      </c>
      <c r="K6" s="21" t="str">
        <f t="shared" si="3"/>
        <v>字母e的 ASCII 碼為10 進制的101</v>
      </c>
    </row>
    <row r="7" spans="1:38" x14ac:dyDescent="0.25">
      <c r="A7" t="str">
        <f t="shared" si="0"/>
        <v>F</v>
      </c>
      <c r="C7" s="20" t="str">
        <f t="shared" si="5"/>
        <v>F</v>
      </c>
      <c r="D7" s="16">
        <v>70</v>
      </c>
      <c r="E7" s="21" t="str">
        <f t="shared" si="1"/>
        <v>字母F的 ASCII 碼為10 進制的70</v>
      </c>
      <c r="G7" t="str">
        <f t="shared" si="2"/>
        <v>f</v>
      </c>
      <c r="I7" s="20" t="str">
        <f t="shared" si="6"/>
        <v>f</v>
      </c>
      <c r="J7" s="16">
        <v>102</v>
      </c>
      <c r="K7" s="21" t="str">
        <f t="shared" si="3"/>
        <v>字母f的 ASCII 碼為10 進制的102</v>
      </c>
    </row>
    <row r="8" spans="1:38" x14ac:dyDescent="0.25">
      <c r="A8" t="str">
        <f t="shared" si="0"/>
        <v>G</v>
      </c>
      <c r="C8" s="20" t="str">
        <f t="shared" si="5"/>
        <v>G</v>
      </c>
      <c r="D8" s="16">
        <v>71</v>
      </c>
      <c r="E8" s="21" t="str">
        <f t="shared" si="1"/>
        <v>字母G的 ASCII 碼為10 進制的71</v>
      </c>
      <c r="G8" t="str">
        <f t="shared" si="2"/>
        <v>g</v>
      </c>
      <c r="I8" s="20" t="str">
        <f t="shared" si="6"/>
        <v>g</v>
      </c>
      <c r="J8" s="16">
        <v>103</v>
      </c>
      <c r="K8" s="21" t="str">
        <f t="shared" si="3"/>
        <v>字母g的 ASCII 碼為10 進制的103</v>
      </c>
    </row>
    <row r="9" spans="1:38" x14ac:dyDescent="0.25">
      <c r="A9" t="str">
        <f t="shared" si="0"/>
        <v>H</v>
      </c>
      <c r="C9" s="20" t="str">
        <f t="shared" si="5"/>
        <v>H</v>
      </c>
      <c r="D9" s="16">
        <v>72</v>
      </c>
      <c r="E9" s="21" t="str">
        <f t="shared" si="1"/>
        <v>字母H的 ASCII 碼為10 進制的72</v>
      </c>
      <c r="G9" t="str">
        <f t="shared" si="2"/>
        <v>h</v>
      </c>
      <c r="I9" s="20" t="str">
        <f t="shared" si="6"/>
        <v>h</v>
      </c>
      <c r="J9" s="16">
        <v>104</v>
      </c>
      <c r="K9" s="21" t="str">
        <f t="shared" si="3"/>
        <v>字母h的 ASCII 碼為10 進制的104</v>
      </c>
    </row>
    <row r="10" spans="1:38" x14ac:dyDescent="0.25">
      <c r="A10" t="str">
        <f t="shared" si="0"/>
        <v>I</v>
      </c>
      <c r="C10" s="20" t="str">
        <f t="shared" si="5"/>
        <v>I</v>
      </c>
      <c r="D10" s="16">
        <v>73</v>
      </c>
      <c r="E10" s="21" t="str">
        <f t="shared" si="1"/>
        <v>字母I的 ASCII 碼為10 進制的73</v>
      </c>
      <c r="G10" t="str">
        <f t="shared" si="2"/>
        <v>i</v>
      </c>
      <c r="I10" s="20" t="str">
        <f t="shared" si="6"/>
        <v>i</v>
      </c>
      <c r="J10" s="16">
        <v>105</v>
      </c>
      <c r="K10" s="21" t="str">
        <f t="shared" si="3"/>
        <v>字母i的 ASCII 碼為10 進制的105</v>
      </c>
    </row>
    <row r="11" spans="1:38" x14ac:dyDescent="0.25">
      <c r="A11" t="str">
        <f t="shared" si="0"/>
        <v>J</v>
      </c>
      <c r="C11" s="20" t="str">
        <f t="shared" si="5"/>
        <v>J</v>
      </c>
      <c r="D11" s="16">
        <v>74</v>
      </c>
      <c r="E11" s="21" t="str">
        <f t="shared" si="1"/>
        <v>字母J的 ASCII 碼為10 進制的74</v>
      </c>
      <c r="G11" t="str">
        <f t="shared" si="2"/>
        <v>j</v>
      </c>
      <c r="I11" s="20" t="str">
        <f t="shared" si="6"/>
        <v>j</v>
      </c>
      <c r="J11" s="16">
        <v>106</v>
      </c>
      <c r="K11" s="21" t="str">
        <f t="shared" si="3"/>
        <v>字母j的 ASCII 碼為10 進制的106</v>
      </c>
    </row>
    <row r="12" spans="1:38" x14ac:dyDescent="0.25">
      <c r="A12" t="str">
        <f t="shared" si="0"/>
        <v>K</v>
      </c>
      <c r="C12" s="20" t="str">
        <f t="shared" si="5"/>
        <v>K</v>
      </c>
      <c r="D12" s="16">
        <v>75</v>
      </c>
      <c r="E12" s="21" t="str">
        <f t="shared" si="1"/>
        <v>字母K的 ASCII 碼為10 進制的75</v>
      </c>
      <c r="G12" t="str">
        <f t="shared" si="2"/>
        <v>k</v>
      </c>
      <c r="I12" s="20" t="str">
        <f t="shared" si="6"/>
        <v>k</v>
      </c>
      <c r="J12" s="16">
        <v>107</v>
      </c>
      <c r="K12" s="21" t="str">
        <f t="shared" si="3"/>
        <v>字母k的 ASCII 碼為10 進制的107</v>
      </c>
    </row>
    <row r="13" spans="1:38" x14ac:dyDescent="0.25">
      <c r="A13" t="str">
        <f t="shared" si="0"/>
        <v>L</v>
      </c>
      <c r="C13" s="20" t="str">
        <f t="shared" si="5"/>
        <v>L</v>
      </c>
      <c r="D13" s="16">
        <v>76</v>
      </c>
      <c r="E13" s="21" t="str">
        <f t="shared" si="1"/>
        <v>字母L的 ASCII 碼為10 進制的76</v>
      </c>
      <c r="G13" t="str">
        <f t="shared" si="2"/>
        <v>l</v>
      </c>
      <c r="I13" s="20" t="str">
        <f t="shared" si="6"/>
        <v>l</v>
      </c>
      <c r="J13" s="16">
        <v>108</v>
      </c>
      <c r="K13" s="21" t="str">
        <f t="shared" si="3"/>
        <v>字母l的 ASCII 碼為10 進制的108</v>
      </c>
    </row>
    <row r="14" spans="1:38" x14ac:dyDescent="0.25">
      <c r="A14" t="str">
        <f t="shared" si="0"/>
        <v>M</v>
      </c>
      <c r="C14" s="20" t="str">
        <f t="shared" si="5"/>
        <v>M</v>
      </c>
      <c r="D14" s="16">
        <v>77</v>
      </c>
      <c r="E14" s="21" t="str">
        <f t="shared" si="1"/>
        <v>字母M的 ASCII 碼為10 進制的77</v>
      </c>
      <c r="G14" t="str">
        <f t="shared" si="2"/>
        <v>m</v>
      </c>
      <c r="I14" s="20" t="str">
        <f t="shared" si="6"/>
        <v>m</v>
      </c>
      <c r="J14" s="16">
        <v>109</v>
      </c>
      <c r="K14" s="21" t="str">
        <f t="shared" si="3"/>
        <v>字母m的 ASCII 碼為10 進制的109</v>
      </c>
    </row>
    <row r="15" spans="1:38" x14ac:dyDescent="0.25">
      <c r="A15" t="str">
        <f t="shared" si="0"/>
        <v>N</v>
      </c>
      <c r="C15" s="20" t="str">
        <f t="shared" si="5"/>
        <v>N</v>
      </c>
      <c r="D15" s="16">
        <v>78</v>
      </c>
      <c r="E15" s="21" t="str">
        <f t="shared" si="1"/>
        <v>字母N的 ASCII 碼為10 進制的78</v>
      </c>
      <c r="G15" t="str">
        <f t="shared" si="2"/>
        <v>n</v>
      </c>
      <c r="I15" s="20" t="str">
        <f t="shared" si="6"/>
        <v>n</v>
      </c>
      <c r="J15" s="16">
        <v>110</v>
      </c>
      <c r="K15" s="21" t="str">
        <f t="shared" si="3"/>
        <v>字母n的 ASCII 碼為10 進制的110</v>
      </c>
    </row>
    <row r="16" spans="1:38" x14ac:dyDescent="0.25">
      <c r="A16" t="str">
        <f t="shared" si="0"/>
        <v>O</v>
      </c>
      <c r="C16" s="20" t="str">
        <f t="shared" si="5"/>
        <v>O</v>
      </c>
      <c r="D16" s="16">
        <v>79</v>
      </c>
      <c r="E16" s="21" t="str">
        <f t="shared" si="1"/>
        <v>字母O的 ASCII 碼為10 進制的79</v>
      </c>
      <c r="G16" t="str">
        <f t="shared" si="2"/>
        <v>o</v>
      </c>
      <c r="I16" s="20" t="str">
        <f t="shared" si="6"/>
        <v>o</v>
      </c>
      <c r="J16" s="16">
        <v>111</v>
      </c>
      <c r="K16" s="21" t="str">
        <f t="shared" si="3"/>
        <v>字母o的 ASCII 碼為10 進制的111</v>
      </c>
    </row>
    <row r="17" spans="1:11" x14ac:dyDescent="0.25">
      <c r="A17" t="str">
        <f t="shared" si="0"/>
        <v>P</v>
      </c>
      <c r="C17" s="20" t="str">
        <f t="shared" si="5"/>
        <v>P</v>
      </c>
      <c r="D17" s="16">
        <v>80</v>
      </c>
      <c r="E17" s="21" t="str">
        <f t="shared" si="1"/>
        <v>字母P的 ASCII 碼為10 進制的80</v>
      </c>
      <c r="G17" t="str">
        <f t="shared" si="2"/>
        <v>p</v>
      </c>
      <c r="I17" s="20" t="str">
        <f t="shared" si="6"/>
        <v>p</v>
      </c>
      <c r="J17" s="16">
        <v>112</v>
      </c>
      <c r="K17" s="21" t="str">
        <f t="shared" si="3"/>
        <v>字母p的 ASCII 碼為10 進制的112</v>
      </c>
    </row>
    <row r="18" spans="1:11" x14ac:dyDescent="0.25">
      <c r="A18" t="str">
        <f t="shared" si="0"/>
        <v>Q</v>
      </c>
      <c r="C18" s="20" t="str">
        <f t="shared" si="5"/>
        <v>Q</v>
      </c>
      <c r="D18" s="16">
        <v>81</v>
      </c>
      <c r="E18" s="21" t="str">
        <f t="shared" si="1"/>
        <v>字母Q的 ASCII 碼為10 進制的81</v>
      </c>
      <c r="G18" t="str">
        <f t="shared" si="2"/>
        <v>q</v>
      </c>
      <c r="I18" s="20" t="str">
        <f t="shared" si="6"/>
        <v>q</v>
      </c>
      <c r="J18" s="16">
        <v>113</v>
      </c>
      <c r="K18" s="21" t="str">
        <f t="shared" si="3"/>
        <v>字母q的 ASCII 碼為10 進制的113</v>
      </c>
    </row>
    <row r="19" spans="1:11" x14ac:dyDescent="0.25">
      <c r="A19" t="str">
        <f t="shared" si="0"/>
        <v>R</v>
      </c>
      <c r="C19" s="20" t="str">
        <f t="shared" si="5"/>
        <v>R</v>
      </c>
      <c r="D19" s="16">
        <v>82</v>
      </c>
      <c r="E19" s="21" t="str">
        <f t="shared" si="1"/>
        <v>字母R的 ASCII 碼為10 進制的82</v>
      </c>
      <c r="G19" t="str">
        <f t="shared" si="2"/>
        <v>r</v>
      </c>
      <c r="I19" s="20" t="str">
        <f t="shared" si="6"/>
        <v>r</v>
      </c>
      <c r="J19" s="16">
        <v>114</v>
      </c>
      <c r="K19" s="21" t="str">
        <f t="shared" si="3"/>
        <v>字母r的 ASCII 碼為10 進制的114</v>
      </c>
    </row>
    <row r="20" spans="1:11" x14ac:dyDescent="0.25">
      <c r="A20" t="str">
        <f t="shared" si="0"/>
        <v>S</v>
      </c>
      <c r="C20" s="20" t="str">
        <f t="shared" si="5"/>
        <v>S</v>
      </c>
      <c r="D20" s="16">
        <v>83</v>
      </c>
      <c r="E20" s="21" t="str">
        <f t="shared" si="1"/>
        <v>字母S的 ASCII 碼為10 進制的83</v>
      </c>
      <c r="G20" t="str">
        <f t="shared" si="2"/>
        <v>s</v>
      </c>
      <c r="I20" s="20" t="str">
        <f t="shared" si="6"/>
        <v>s</v>
      </c>
      <c r="J20" s="16">
        <v>115</v>
      </c>
      <c r="K20" s="21" t="str">
        <f t="shared" si="3"/>
        <v>字母s的 ASCII 碼為10 進制的115</v>
      </c>
    </row>
    <row r="21" spans="1:11" x14ac:dyDescent="0.25">
      <c r="A21" t="str">
        <f t="shared" si="0"/>
        <v>T</v>
      </c>
      <c r="C21" s="20" t="str">
        <f t="shared" si="5"/>
        <v>T</v>
      </c>
      <c r="D21" s="16">
        <v>84</v>
      </c>
      <c r="E21" s="21" t="str">
        <f t="shared" si="1"/>
        <v>字母T的 ASCII 碼為10 進制的84</v>
      </c>
      <c r="G21" t="str">
        <f t="shared" si="2"/>
        <v>t</v>
      </c>
      <c r="I21" s="20" t="str">
        <f t="shared" si="6"/>
        <v>t</v>
      </c>
      <c r="J21" s="16">
        <v>116</v>
      </c>
      <c r="K21" s="21" t="str">
        <f t="shared" si="3"/>
        <v>字母t的 ASCII 碼為10 進制的116</v>
      </c>
    </row>
    <row r="22" spans="1:11" x14ac:dyDescent="0.25">
      <c r="A22" t="str">
        <f t="shared" si="0"/>
        <v>U</v>
      </c>
      <c r="C22" s="20" t="str">
        <f t="shared" si="5"/>
        <v>U</v>
      </c>
      <c r="D22" s="16">
        <v>85</v>
      </c>
      <c r="E22" s="21" t="str">
        <f t="shared" si="1"/>
        <v>字母U的 ASCII 碼為10 進制的85</v>
      </c>
      <c r="G22" t="str">
        <f t="shared" si="2"/>
        <v>u</v>
      </c>
      <c r="I22" s="20" t="str">
        <f t="shared" si="6"/>
        <v>u</v>
      </c>
      <c r="J22" s="16">
        <v>117</v>
      </c>
      <c r="K22" s="21" t="str">
        <f t="shared" si="3"/>
        <v>字母u的 ASCII 碼為10 進制的117</v>
      </c>
    </row>
    <row r="23" spans="1:11" x14ac:dyDescent="0.25">
      <c r="A23" t="str">
        <f t="shared" si="0"/>
        <v>V</v>
      </c>
      <c r="C23" s="20" t="str">
        <f t="shared" si="5"/>
        <v>V</v>
      </c>
      <c r="D23" s="16">
        <v>86</v>
      </c>
      <c r="E23" s="21" t="str">
        <f t="shared" si="1"/>
        <v>字母V的 ASCII 碼為10 進制的86</v>
      </c>
      <c r="G23" t="str">
        <f t="shared" si="2"/>
        <v>v</v>
      </c>
      <c r="I23" s="20" t="str">
        <f t="shared" si="6"/>
        <v>v</v>
      </c>
      <c r="J23" s="16">
        <v>118</v>
      </c>
      <c r="K23" s="21" t="str">
        <f t="shared" si="3"/>
        <v>字母v的 ASCII 碼為10 進制的118</v>
      </c>
    </row>
    <row r="24" spans="1:11" x14ac:dyDescent="0.25">
      <c r="A24" t="str">
        <f t="shared" si="0"/>
        <v>W</v>
      </c>
      <c r="C24" s="20" t="str">
        <f t="shared" si="5"/>
        <v>W</v>
      </c>
      <c r="D24" s="16">
        <v>87</v>
      </c>
      <c r="E24" s="21" t="str">
        <f t="shared" si="1"/>
        <v>字母W的 ASCII 碼為10 進制的87</v>
      </c>
      <c r="G24" t="str">
        <f t="shared" si="2"/>
        <v>w</v>
      </c>
      <c r="I24" s="20" t="str">
        <f t="shared" si="6"/>
        <v>w</v>
      </c>
      <c r="J24" s="16">
        <v>119</v>
      </c>
      <c r="K24" s="21" t="str">
        <f t="shared" si="3"/>
        <v>字母w的 ASCII 碼為10 進制的119</v>
      </c>
    </row>
    <row r="25" spans="1:11" x14ac:dyDescent="0.25">
      <c r="A25" t="str">
        <f t="shared" si="0"/>
        <v>X</v>
      </c>
      <c r="C25" s="20" t="str">
        <f t="shared" si="5"/>
        <v>X</v>
      </c>
      <c r="D25" s="16">
        <v>88</v>
      </c>
      <c r="E25" s="21" t="str">
        <f t="shared" si="1"/>
        <v>字母X的 ASCII 碼為10 進制的88</v>
      </c>
      <c r="G25" t="str">
        <f t="shared" si="2"/>
        <v>x</v>
      </c>
      <c r="I25" s="20" t="str">
        <f t="shared" si="6"/>
        <v>x</v>
      </c>
      <c r="J25" s="16">
        <v>120</v>
      </c>
      <c r="K25" s="21" t="str">
        <f t="shared" si="3"/>
        <v>字母x的 ASCII 碼為10 進制的120</v>
      </c>
    </row>
    <row r="26" spans="1:11" x14ac:dyDescent="0.25">
      <c r="A26" t="str">
        <f t="shared" si="0"/>
        <v>Y</v>
      </c>
      <c r="C26" s="20" t="str">
        <f t="shared" si="5"/>
        <v>Y</v>
      </c>
      <c r="D26" s="16">
        <v>89</v>
      </c>
      <c r="E26" s="21" t="str">
        <f t="shared" si="1"/>
        <v>字母Y的 ASCII 碼為10 進制的89</v>
      </c>
      <c r="G26" t="str">
        <f t="shared" si="2"/>
        <v>y</v>
      </c>
      <c r="I26" s="20" t="str">
        <f t="shared" si="6"/>
        <v>y</v>
      </c>
      <c r="J26" s="16">
        <v>121</v>
      </c>
      <c r="K26" s="21" t="str">
        <f t="shared" si="3"/>
        <v>字母y的 ASCII 碼為10 進制的121</v>
      </c>
    </row>
    <row r="27" spans="1:11" ht="17.25" thickBot="1" x14ac:dyDescent="0.3">
      <c r="A27" t="str">
        <f t="shared" si="0"/>
        <v>Z</v>
      </c>
      <c r="C27" s="22" t="str">
        <f t="shared" si="5"/>
        <v>Z</v>
      </c>
      <c r="D27" s="23">
        <v>90</v>
      </c>
      <c r="E27" s="24" t="str">
        <f t="shared" si="1"/>
        <v>字母Z的 ASCII 碼為10 進制的90</v>
      </c>
      <c r="G27" t="str">
        <f t="shared" si="2"/>
        <v>z</v>
      </c>
      <c r="I27" s="22" t="str">
        <f t="shared" si="6"/>
        <v>z</v>
      </c>
      <c r="J27" s="23">
        <v>122</v>
      </c>
      <c r="K27" s="24" t="str">
        <f t="shared" si="3"/>
        <v>字母z的 ASCII 碼為10 進制的122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16" workbookViewId="0">
      <selection activeCell="E6" sqref="E6"/>
    </sheetView>
  </sheetViews>
  <sheetFormatPr defaultRowHeight="16.5" x14ac:dyDescent="0.25"/>
  <cols>
    <col min="1" max="1" width="8.75" customWidth="1"/>
    <col min="2" max="2" width="4.375" customWidth="1"/>
    <col min="4" max="4" width="8.5" customWidth="1"/>
    <col min="5" max="5" width="6.25" customWidth="1"/>
    <col min="6" max="7" width="8.5" customWidth="1"/>
    <col min="8" max="8" width="17" customWidth="1"/>
    <col min="9" max="9" width="6.875" customWidth="1"/>
  </cols>
  <sheetData>
    <row r="1" spans="1:18" ht="33" x14ac:dyDescent="0.25">
      <c r="A1" t="s">
        <v>0</v>
      </c>
      <c r="C1" t="s">
        <v>0</v>
      </c>
      <c r="D1" s="13" t="s">
        <v>0</v>
      </c>
      <c r="F1" s="11" t="s">
        <v>0</v>
      </c>
      <c r="G1" s="12" t="s">
        <v>0</v>
      </c>
      <c r="H1" s="25" t="s">
        <v>224</v>
      </c>
      <c r="J1" s="7" t="s">
        <v>47</v>
      </c>
      <c r="R1" s="7" t="s">
        <v>47</v>
      </c>
    </row>
    <row r="2" spans="1:18" x14ac:dyDescent="0.25">
      <c r="A2" t="str">
        <f t="shared" ref="A2:A27" si="0">CHAR(64+ROW(1:1))</f>
        <v>A</v>
      </c>
      <c r="C2" t="s">
        <v>137</v>
      </c>
      <c r="D2" t="s">
        <v>198</v>
      </c>
      <c r="F2" t="s">
        <v>163</v>
      </c>
      <c r="G2" t="s">
        <v>225</v>
      </c>
      <c r="J2" s="8" t="s">
        <v>57</v>
      </c>
      <c r="R2" s="8" t="s">
        <v>57</v>
      </c>
    </row>
    <row r="3" spans="1:18" x14ac:dyDescent="0.25">
      <c r="A3" t="str">
        <f t="shared" si="0"/>
        <v>B</v>
      </c>
      <c r="C3" t="s">
        <v>138</v>
      </c>
      <c r="D3" t="s">
        <v>199</v>
      </c>
      <c r="F3" t="s">
        <v>138</v>
      </c>
      <c r="G3" t="s">
        <v>138</v>
      </c>
      <c r="J3" s="8" t="s">
        <v>60</v>
      </c>
      <c r="R3" s="8" t="s">
        <v>60</v>
      </c>
    </row>
    <row r="4" spans="1:18" x14ac:dyDescent="0.25">
      <c r="A4" t="str">
        <f t="shared" si="0"/>
        <v>C</v>
      </c>
      <c r="C4" t="s">
        <v>139</v>
      </c>
      <c r="D4" t="s">
        <v>200</v>
      </c>
      <c r="F4" t="s">
        <v>139</v>
      </c>
      <c r="G4" t="s">
        <v>139</v>
      </c>
      <c r="J4" t="s">
        <v>136</v>
      </c>
      <c r="R4" t="s">
        <v>136</v>
      </c>
    </row>
    <row r="5" spans="1:18" x14ac:dyDescent="0.25">
      <c r="A5" t="str">
        <f t="shared" si="0"/>
        <v>D</v>
      </c>
      <c r="C5" t="s">
        <v>140</v>
      </c>
      <c r="D5" t="s">
        <v>201</v>
      </c>
      <c r="F5" t="s">
        <v>140</v>
      </c>
      <c r="G5" t="s">
        <v>140</v>
      </c>
    </row>
    <row r="6" spans="1:18" x14ac:dyDescent="0.25">
      <c r="A6" t="str">
        <f t="shared" si="0"/>
        <v>E</v>
      </c>
      <c r="C6" t="s">
        <v>141</v>
      </c>
      <c r="D6" t="s">
        <v>202</v>
      </c>
      <c r="F6" t="s">
        <v>141</v>
      </c>
      <c r="G6" t="s">
        <v>141</v>
      </c>
    </row>
    <row r="7" spans="1:18" x14ac:dyDescent="0.25">
      <c r="A7" t="str">
        <f t="shared" si="0"/>
        <v>F</v>
      </c>
      <c r="C7" t="s">
        <v>142</v>
      </c>
      <c r="D7" t="s">
        <v>203</v>
      </c>
    </row>
    <row r="8" spans="1:18" x14ac:dyDescent="0.25">
      <c r="A8" t="str">
        <f t="shared" si="0"/>
        <v>G</v>
      </c>
      <c r="C8" t="s">
        <v>143</v>
      </c>
      <c r="D8" t="s">
        <v>204</v>
      </c>
    </row>
    <row r="9" spans="1:18" x14ac:dyDescent="0.25">
      <c r="A9" t="str">
        <f t="shared" si="0"/>
        <v>H</v>
      </c>
      <c r="C9" t="s">
        <v>144</v>
      </c>
      <c r="D9" t="s">
        <v>205</v>
      </c>
    </row>
    <row r="10" spans="1:18" x14ac:dyDescent="0.25">
      <c r="A10" t="str">
        <f t="shared" si="0"/>
        <v>I</v>
      </c>
      <c r="C10" t="s">
        <v>145</v>
      </c>
      <c r="D10" t="s">
        <v>206</v>
      </c>
    </row>
    <row r="11" spans="1:18" x14ac:dyDescent="0.25">
      <c r="A11" t="str">
        <f t="shared" si="0"/>
        <v>J</v>
      </c>
      <c r="C11" t="s">
        <v>146</v>
      </c>
      <c r="D11" t="s">
        <v>207</v>
      </c>
    </row>
    <row r="12" spans="1:18" x14ac:dyDescent="0.25">
      <c r="A12" t="str">
        <f t="shared" si="0"/>
        <v>K</v>
      </c>
      <c r="C12" t="s">
        <v>147</v>
      </c>
      <c r="D12" t="s">
        <v>208</v>
      </c>
    </row>
    <row r="13" spans="1:18" x14ac:dyDescent="0.25">
      <c r="A13" t="str">
        <f t="shared" si="0"/>
        <v>L</v>
      </c>
      <c r="C13" t="s">
        <v>148</v>
      </c>
      <c r="D13" t="s">
        <v>209</v>
      </c>
    </row>
    <row r="14" spans="1:18" x14ac:dyDescent="0.25">
      <c r="A14" t="str">
        <f t="shared" si="0"/>
        <v>M</v>
      </c>
      <c r="C14" t="s">
        <v>149</v>
      </c>
      <c r="D14" t="s">
        <v>210</v>
      </c>
    </row>
    <row r="15" spans="1:18" x14ac:dyDescent="0.25">
      <c r="A15" t="str">
        <f t="shared" si="0"/>
        <v>N</v>
      </c>
      <c r="C15" t="s">
        <v>150</v>
      </c>
      <c r="D15" t="s">
        <v>211</v>
      </c>
    </row>
    <row r="16" spans="1:18" x14ac:dyDescent="0.25">
      <c r="A16" t="str">
        <f t="shared" si="0"/>
        <v>O</v>
      </c>
      <c r="C16" t="s">
        <v>151</v>
      </c>
      <c r="D16" t="s">
        <v>212</v>
      </c>
    </row>
    <row r="17" spans="1:4" x14ac:dyDescent="0.25">
      <c r="A17" t="str">
        <f t="shared" si="0"/>
        <v>P</v>
      </c>
      <c r="C17" t="s">
        <v>152</v>
      </c>
      <c r="D17" t="s">
        <v>213</v>
      </c>
    </row>
    <row r="18" spans="1:4" x14ac:dyDescent="0.25">
      <c r="A18" t="str">
        <f t="shared" si="0"/>
        <v>Q</v>
      </c>
      <c r="C18" t="s">
        <v>153</v>
      </c>
      <c r="D18" t="s">
        <v>214</v>
      </c>
    </row>
    <row r="19" spans="1:4" x14ac:dyDescent="0.25">
      <c r="A19" t="str">
        <f t="shared" si="0"/>
        <v>R</v>
      </c>
      <c r="C19" t="s">
        <v>154</v>
      </c>
      <c r="D19" t="s">
        <v>215</v>
      </c>
    </row>
    <row r="20" spans="1:4" x14ac:dyDescent="0.25">
      <c r="A20" t="str">
        <f t="shared" si="0"/>
        <v>S</v>
      </c>
      <c r="C20" t="s">
        <v>155</v>
      </c>
      <c r="D20" t="s">
        <v>216</v>
      </c>
    </row>
    <row r="21" spans="1:4" x14ac:dyDescent="0.25">
      <c r="A21" t="str">
        <f t="shared" si="0"/>
        <v>T</v>
      </c>
      <c r="C21" t="s">
        <v>156</v>
      </c>
      <c r="D21" t="s">
        <v>217</v>
      </c>
    </row>
    <row r="22" spans="1:4" x14ac:dyDescent="0.25">
      <c r="A22" t="str">
        <f t="shared" si="0"/>
        <v>U</v>
      </c>
      <c r="C22" t="s">
        <v>157</v>
      </c>
      <c r="D22" t="s">
        <v>218</v>
      </c>
    </row>
    <row r="23" spans="1:4" x14ac:dyDescent="0.25">
      <c r="A23" t="str">
        <f t="shared" si="0"/>
        <v>V</v>
      </c>
      <c r="C23" t="s">
        <v>158</v>
      </c>
      <c r="D23" t="s">
        <v>219</v>
      </c>
    </row>
    <row r="24" spans="1:4" x14ac:dyDescent="0.25">
      <c r="A24" t="str">
        <f t="shared" si="0"/>
        <v>W</v>
      </c>
      <c r="C24" t="s">
        <v>159</v>
      </c>
      <c r="D24" t="s">
        <v>220</v>
      </c>
    </row>
    <row r="25" spans="1:4" x14ac:dyDescent="0.25">
      <c r="A25" t="str">
        <f t="shared" si="0"/>
        <v>X</v>
      </c>
      <c r="C25" t="s">
        <v>160</v>
      </c>
      <c r="D25" t="s">
        <v>221</v>
      </c>
    </row>
    <row r="26" spans="1:4" x14ac:dyDescent="0.25">
      <c r="A26" t="str">
        <f t="shared" si="0"/>
        <v>Y</v>
      </c>
      <c r="C26" t="s">
        <v>161</v>
      </c>
      <c r="D26" t="s">
        <v>222</v>
      </c>
    </row>
    <row r="27" spans="1:4" x14ac:dyDescent="0.25">
      <c r="A27" t="str">
        <f t="shared" si="0"/>
        <v>Z</v>
      </c>
      <c r="C27" t="s">
        <v>162</v>
      </c>
      <c r="D27" t="s">
        <v>223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數列</vt:lpstr>
      <vt:lpstr>自訂清單</vt:lpstr>
      <vt:lpstr>自訂清單2</vt:lpstr>
      <vt:lpstr>自動填滿</vt:lpstr>
      <vt:lpstr>英文字母排序</vt:lpstr>
      <vt:lpstr>英文字母排序自訂清單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SL</cp:lastModifiedBy>
  <dcterms:created xsi:type="dcterms:W3CDTF">2016-03-11T05:32:43Z</dcterms:created>
  <dcterms:modified xsi:type="dcterms:W3CDTF">2017-04-13T04:08:04Z</dcterms:modified>
</cp:coreProperties>
</file>