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urse2\excel2016\"/>
    </mc:Choice>
  </mc:AlternateContent>
  <bookViews>
    <workbookView xWindow="120" yWindow="90" windowWidth="12510" windowHeight="5715" tabRatio="899"/>
  </bookViews>
  <sheets>
    <sheet name="資料庫" sheetId="100" r:id="rId1"/>
    <sheet name="篩選-單欄" sheetId="11" r:id="rId2"/>
    <sheet name="篩選-多重條件" sheetId="15" r:id="rId3"/>
    <sheet name="篩選-介於" sheetId="17" r:id="rId4"/>
    <sheet name="篩選-找前幾名" sheetId="13" r:id="rId5"/>
    <sheet name="篩選-日期介於" sheetId="19" r:id="rId6"/>
    <sheet name="篩選-萬用字元" sheetId="21" r:id="rId7"/>
    <sheet name="篩選-萬用字元1" sheetId="23" r:id="rId8"/>
    <sheet name="篩選-字串" sheetId="89" r:id="rId9"/>
    <sheet name="篩選-字串比較" sheetId="25" r:id="rId10"/>
    <sheet name="篩選-字串比較1" sheetId="27" r:id="rId11"/>
  </sheets>
  <definedNames>
    <definedName name="_xlnm._FilterDatabase" localSheetId="3" hidden="1">'篩選-介於'!$A$1:$J$13</definedName>
    <definedName name="_xlnm._FilterDatabase" localSheetId="5" hidden="1">'篩選-日期介於'!$A$1:$J$13</definedName>
    <definedName name="_xlnm._FilterDatabase" localSheetId="2" hidden="1">'篩選-多重條件'!$A$1:$J$13</definedName>
    <definedName name="_xlnm._FilterDatabase" localSheetId="8" hidden="1">'篩選-字串'!$A$1:$K$13</definedName>
    <definedName name="_xlnm._FilterDatabase" localSheetId="9" hidden="1">'篩選-字串比較'!$A$1:$K$13</definedName>
    <definedName name="_xlnm._FilterDatabase" localSheetId="10" hidden="1">'篩選-字串比較1'!$A$1:$K$13</definedName>
    <definedName name="_xlnm._FilterDatabase" localSheetId="4" hidden="1">'篩選-找前幾名'!$A$1:$J$13</definedName>
    <definedName name="_xlnm._FilterDatabase" localSheetId="1" hidden="1">'篩選-單欄'!$A$1:$J$13</definedName>
    <definedName name="_xlnm._FilterDatabase" localSheetId="6" hidden="1">'篩選-萬用字元'!$A$1:$J$13</definedName>
    <definedName name="_xlnm._FilterDatabase" localSheetId="7" hidden="1">'篩選-萬用字元1'!$A$1:$J$13</definedName>
  </definedNames>
  <calcPr calcId="162913"/>
</workbook>
</file>

<file path=xl/calcChain.xml><?xml version="1.0" encoding="utf-8"?>
<calcChain xmlns="http://schemas.openxmlformats.org/spreadsheetml/2006/main">
  <c r="I13" i="13" l="1"/>
  <c r="J13" i="13" s="1"/>
  <c r="I8" i="13"/>
  <c r="J8" i="13" s="1"/>
  <c r="I3" i="13"/>
  <c r="J3" i="13" s="1"/>
  <c r="I11" i="13"/>
  <c r="J11" i="13" s="1"/>
  <c r="I7" i="13"/>
  <c r="J7" i="13" s="1"/>
  <c r="I9" i="13"/>
  <c r="J9" i="13" s="1"/>
  <c r="I10" i="13"/>
  <c r="J10" i="13" s="1"/>
  <c r="I4" i="13"/>
  <c r="J4" i="13" s="1"/>
  <c r="I6" i="13"/>
  <c r="J6" i="13" s="1"/>
  <c r="I12" i="13"/>
  <c r="J12" i="13" s="1"/>
  <c r="I2" i="13"/>
  <c r="J2" i="13" s="1"/>
  <c r="I5" i="13"/>
  <c r="J5" i="13" s="1"/>
  <c r="I13" i="17"/>
  <c r="J13" i="17" s="1"/>
  <c r="I12" i="17"/>
  <c r="J12" i="17" s="1"/>
  <c r="I11" i="17"/>
  <c r="J11" i="17" s="1"/>
  <c r="I10" i="17"/>
  <c r="J10" i="17" s="1"/>
  <c r="I9" i="17"/>
  <c r="J9" i="17" s="1"/>
  <c r="I8" i="17"/>
  <c r="J8" i="17" s="1"/>
  <c r="I7" i="17"/>
  <c r="J7" i="17" s="1"/>
  <c r="I6" i="17"/>
  <c r="J6" i="17" s="1"/>
  <c r="I5" i="17"/>
  <c r="J5" i="17" s="1"/>
  <c r="I4" i="17"/>
  <c r="J4" i="17" s="1"/>
  <c r="I3" i="17"/>
  <c r="J3" i="17" s="1"/>
  <c r="I2" i="17"/>
  <c r="J2" i="17" s="1"/>
  <c r="I13" i="15"/>
  <c r="J13" i="15" s="1"/>
  <c r="I12" i="15"/>
  <c r="J12" i="15" s="1"/>
  <c r="I11" i="15"/>
  <c r="J11" i="15" s="1"/>
  <c r="I10" i="15"/>
  <c r="J10" i="15" s="1"/>
  <c r="I9" i="15"/>
  <c r="J9" i="15" s="1"/>
  <c r="I8" i="15"/>
  <c r="J8" i="15" s="1"/>
  <c r="I7" i="15"/>
  <c r="J7" i="15" s="1"/>
  <c r="I6" i="15"/>
  <c r="J6" i="15" s="1"/>
  <c r="I5" i="15"/>
  <c r="J5" i="15" s="1"/>
  <c r="I4" i="15"/>
  <c r="J4" i="15" s="1"/>
  <c r="I3" i="15"/>
  <c r="J3" i="15" s="1"/>
  <c r="I2" i="15"/>
  <c r="J2" i="15" s="1"/>
  <c r="I13" i="11"/>
  <c r="J13" i="11" s="1"/>
  <c r="I8" i="11"/>
  <c r="J8" i="11" s="1"/>
  <c r="I3" i="11"/>
  <c r="J3" i="11" s="1"/>
  <c r="I11" i="11"/>
  <c r="J11" i="11" s="1"/>
  <c r="I7" i="11"/>
  <c r="J7" i="11" s="1"/>
  <c r="I9" i="11"/>
  <c r="J9" i="11" s="1"/>
  <c r="I10" i="11"/>
  <c r="J10" i="11" s="1"/>
  <c r="I4" i="11"/>
  <c r="J4" i="11" s="1"/>
  <c r="I6" i="11"/>
  <c r="J6" i="11" s="1"/>
  <c r="I12" i="11"/>
  <c r="J12" i="11" s="1"/>
  <c r="I2" i="11"/>
  <c r="J2" i="11" s="1"/>
  <c r="I5" i="11"/>
  <c r="J5" i="11" s="1"/>
  <c r="J13" i="27"/>
  <c r="K13" i="27" s="1"/>
  <c r="J12" i="27"/>
  <c r="K12" i="27" s="1"/>
  <c r="J11" i="27"/>
  <c r="K11" i="27" s="1"/>
  <c r="J10" i="27"/>
  <c r="K10" i="27" s="1"/>
  <c r="J9" i="27"/>
  <c r="K9" i="27" s="1"/>
  <c r="J8" i="27"/>
  <c r="K8" i="27" s="1"/>
  <c r="J7" i="27"/>
  <c r="K7" i="27" s="1"/>
  <c r="J6" i="27"/>
  <c r="K6" i="27" s="1"/>
  <c r="J5" i="27"/>
  <c r="K5" i="27" s="1"/>
  <c r="J4" i="27"/>
  <c r="K4" i="27" s="1"/>
  <c r="J3" i="27"/>
  <c r="K3" i="27" s="1"/>
  <c r="J2" i="27"/>
  <c r="K2" i="27" s="1"/>
  <c r="J13" i="25"/>
  <c r="K13" i="25" s="1"/>
  <c r="J12" i="25"/>
  <c r="K12" i="25" s="1"/>
  <c r="J11" i="25"/>
  <c r="K11" i="25" s="1"/>
  <c r="J10" i="25"/>
  <c r="K10" i="25" s="1"/>
  <c r="J9" i="25"/>
  <c r="K9" i="25" s="1"/>
  <c r="J8" i="25"/>
  <c r="K8" i="25" s="1"/>
  <c r="J7" i="25"/>
  <c r="K7" i="25" s="1"/>
  <c r="J6" i="25"/>
  <c r="K6" i="25" s="1"/>
  <c r="J5" i="25"/>
  <c r="K5" i="25" s="1"/>
  <c r="J4" i="25"/>
  <c r="K4" i="25" s="1"/>
  <c r="J3" i="25"/>
  <c r="K3" i="25" s="1"/>
  <c r="J2" i="25"/>
  <c r="K2" i="25" s="1"/>
  <c r="I13" i="23"/>
  <c r="J13" i="23" s="1"/>
  <c r="I12" i="23"/>
  <c r="J12" i="23" s="1"/>
  <c r="I11" i="23"/>
  <c r="J11" i="23" s="1"/>
  <c r="I10" i="23"/>
  <c r="J10" i="23" s="1"/>
  <c r="I9" i="23"/>
  <c r="J9" i="23" s="1"/>
  <c r="I8" i="23"/>
  <c r="J8" i="23" s="1"/>
  <c r="I7" i="23"/>
  <c r="J7" i="23" s="1"/>
  <c r="I6" i="23"/>
  <c r="J6" i="23" s="1"/>
  <c r="I5" i="23"/>
  <c r="J5" i="23" s="1"/>
  <c r="I4" i="23"/>
  <c r="J4" i="23" s="1"/>
  <c r="I3" i="23"/>
  <c r="J3" i="23" s="1"/>
  <c r="I2" i="23"/>
  <c r="J2" i="23" s="1"/>
  <c r="I13" i="21"/>
  <c r="J13" i="21" s="1"/>
  <c r="I12" i="21"/>
  <c r="J12" i="21" s="1"/>
  <c r="I11" i="21"/>
  <c r="J11" i="21" s="1"/>
  <c r="I10" i="21"/>
  <c r="J10" i="21" s="1"/>
  <c r="I9" i="21"/>
  <c r="J9" i="21" s="1"/>
  <c r="I8" i="21"/>
  <c r="J8" i="21" s="1"/>
  <c r="I7" i="21"/>
  <c r="J7" i="21" s="1"/>
  <c r="I6" i="21"/>
  <c r="J6" i="21" s="1"/>
  <c r="I5" i="21"/>
  <c r="J5" i="21" s="1"/>
  <c r="I4" i="21"/>
  <c r="J4" i="21" s="1"/>
  <c r="I3" i="21"/>
  <c r="J3" i="21" s="1"/>
  <c r="I2" i="21"/>
  <c r="J2" i="21" s="1"/>
  <c r="I13" i="19"/>
  <c r="J13" i="19" s="1"/>
  <c r="I12" i="19"/>
  <c r="J12" i="19" s="1"/>
  <c r="I11" i="19"/>
  <c r="J11" i="19" s="1"/>
  <c r="I10" i="19"/>
  <c r="J10" i="19" s="1"/>
  <c r="I9" i="19"/>
  <c r="J9" i="19" s="1"/>
  <c r="I8" i="19"/>
  <c r="J8" i="19" s="1"/>
  <c r="I7" i="19"/>
  <c r="J7" i="19" s="1"/>
  <c r="I6" i="19"/>
  <c r="J6" i="19" s="1"/>
  <c r="I5" i="19"/>
  <c r="J5" i="19" s="1"/>
  <c r="I4" i="19"/>
  <c r="J4" i="19" s="1"/>
  <c r="I3" i="19"/>
  <c r="J3" i="19" s="1"/>
  <c r="I2" i="19"/>
  <c r="J2" i="19" s="1"/>
  <c r="J6" i="89"/>
  <c r="K6" i="89" s="1"/>
  <c r="J3" i="89"/>
  <c r="K3" i="89" s="1"/>
  <c r="J5" i="89"/>
  <c r="K5" i="89" s="1"/>
  <c r="J13" i="89"/>
  <c r="K13" i="89" s="1"/>
  <c r="J11" i="89"/>
  <c r="K11" i="89" s="1"/>
  <c r="J8" i="89"/>
  <c r="K8" i="89" s="1"/>
  <c r="J7" i="89"/>
  <c r="K7" i="89" s="1"/>
  <c r="J12" i="89"/>
  <c r="K12" i="89" s="1"/>
  <c r="J10" i="89"/>
  <c r="K10" i="89" s="1"/>
  <c r="J9" i="89"/>
  <c r="K9" i="89" s="1"/>
  <c r="J4" i="89"/>
  <c r="K4" i="89" s="1"/>
  <c r="J2" i="89"/>
  <c r="K2" i="89" s="1"/>
</calcChain>
</file>

<file path=xl/sharedStrings.xml><?xml version="1.0" encoding="utf-8"?>
<sst xmlns="http://schemas.openxmlformats.org/spreadsheetml/2006/main" count="894" uniqueCount="96">
  <si>
    <t>編號</t>
    <phoneticPr fontId="3" type="noConversion"/>
  </si>
  <si>
    <t>姓名</t>
  </si>
  <si>
    <t>性別</t>
  </si>
  <si>
    <t>部門</t>
  </si>
  <si>
    <t>職稱</t>
  </si>
  <si>
    <t>生日</t>
  </si>
  <si>
    <t>婚姻</t>
    <phoneticPr fontId="3" type="noConversion"/>
  </si>
  <si>
    <t>教育</t>
    <phoneticPr fontId="3" type="noConversion"/>
  </si>
  <si>
    <t>年齡</t>
    <phoneticPr fontId="3" type="noConversion"/>
  </si>
  <si>
    <t>薪資</t>
    <phoneticPr fontId="3" type="noConversion"/>
  </si>
  <si>
    <t>A02</t>
    <phoneticPr fontId="3" type="noConversion"/>
  </si>
  <si>
    <t>呂玉鳳</t>
    <phoneticPr fontId="3" type="noConversion"/>
  </si>
  <si>
    <t>女</t>
  </si>
  <si>
    <t>會計</t>
  </si>
  <si>
    <t>主任</t>
  </si>
  <si>
    <t>已婚</t>
    <phoneticPr fontId="3" type="noConversion"/>
  </si>
  <si>
    <r>
      <t>A</t>
    </r>
    <r>
      <rPr>
        <sz val="12"/>
        <rFont val="新細明體"/>
        <family val="1"/>
        <charset val="136"/>
      </rPr>
      <t>04</t>
    </r>
    <phoneticPr fontId="3" type="noConversion"/>
  </si>
  <si>
    <t>蕭惠真</t>
    <phoneticPr fontId="3" type="noConversion"/>
  </si>
  <si>
    <t>專員</t>
  </si>
  <si>
    <t>A05</t>
    <phoneticPr fontId="3" type="noConversion"/>
  </si>
  <si>
    <t>林美惠</t>
  </si>
  <si>
    <t>M01</t>
    <phoneticPr fontId="3" type="noConversion"/>
  </si>
  <si>
    <t>男</t>
  </si>
  <si>
    <t>業務</t>
  </si>
  <si>
    <t>M03</t>
    <phoneticPr fontId="3" type="noConversion"/>
  </si>
  <si>
    <t>蘇儀義</t>
    <phoneticPr fontId="3" type="noConversion"/>
  </si>
  <si>
    <t>男</t>
    <phoneticPr fontId="3" type="noConversion"/>
  </si>
  <si>
    <t>M04</t>
    <phoneticPr fontId="3" type="noConversion"/>
  </si>
  <si>
    <t>黃啟川</t>
  </si>
  <si>
    <t>未婚</t>
    <phoneticPr fontId="3" type="noConversion"/>
  </si>
  <si>
    <t>M05</t>
  </si>
  <si>
    <t>林龍盛</t>
    <phoneticPr fontId="3" type="noConversion"/>
  </si>
  <si>
    <t>M07</t>
  </si>
  <si>
    <t>林美珍</t>
    <phoneticPr fontId="3" type="noConversion"/>
  </si>
  <si>
    <t>女</t>
    <phoneticPr fontId="3" type="noConversion"/>
  </si>
  <si>
    <t>業務</t>
    <phoneticPr fontId="3" type="noConversion"/>
  </si>
  <si>
    <t>M08</t>
  </si>
  <si>
    <t>劉銘川</t>
    <phoneticPr fontId="3" type="noConversion"/>
  </si>
  <si>
    <t>專員</t>
    <phoneticPr fontId="3" type="noConversion"/>
  </si>
  <si>
    <r>
      <t>M0</t>
    </r>
    <r>
      <rPr>
        <sz val="12"/>
        <rFont val="新細明體"/>
        <family val="1"/>
        <charset val="136"/>
      </rPr>
      <t>8</t>
    </r>
    <phoneticPr fontId="3" type="noConversion"/>
  </si>
  <si>
    <t>梁國棟</t>
  </si>
  <si>
    <r>
      <t>S</t>
    </r>
    <r>
      <rPr>
        <sz val="12"/>
        <rFont val="新細明體"/>
        <family val="1"/>
        <charset val="136"/>
      </rPr>
      <t>01</t>
    </r>
    <phoneticPr fontId="3" type="noConversion"/>
  </si>
  <si>
    <t>孫國寧</t>
  </si>
  <si>
    <t>門市</t>
  </si>
  <si>
    <r>
      <t>S</t>
    </r>
    <r>
      <rPr>
        <sz val="12"/>
        <rFont val="新細明體"/>
        <family val="1"/>
        <charset val="136"/>
      </rPr>
      <t>03</t>
    </r>
    <phoneticPr fontId="3" type="noConversion"/>
  </si>
  <si>
    <t>楊惠芬</t>
    <phoneticPr fontId="3" type="noConversion"/>
  </si>
  <si>
    <t>電話</t>
  </si>
  <si>
    <t>2517-6399</t>
  </si>
  <si>
    <t>2515-5428</t>
  </si>
  <si>
    <t>2617-6408</t>
  </si>
  <si>
    <t>2736-3972</t>
  </si>
  <si>
    <t>8894-5677</t>
  </si>
  <si>
    <t>5897-4651</t>
  </si>
  <si>
    <t>2555-7892</t>
  </si>
  <si>
    <t>7639-8751</t>
  </si>
  <si>
    <t>3399-5146</t>
  </si>
  <si>
    <t>2502-1520</t>
  </si>
  <si>
    <t>2657-1301</t>
  </si>
  <si>
    <t>2666-3342</t>
  </si>
  <si>
    <t>吳明美</t>
    <phoneticPr fontId="3" type="noConversion"/>
  </si>
  <si>
    <t>吳明美</t>
    <phoneticPr fontId="3" type="noConversion"/>
  </si>
  <si>
    <r>
      <t>按『</t>
    </r>
    <r>
      <rPr>
        <sz val="12"/>
        <color rgb="FFC00000"/>
        <rFont val="華康粗黑體"/>
        <family val="3"/>
        <charset val="136"/>
      </rPr>
      <t>資料/排序與篩選/篩選</t>
    </r>
    <r>
      <rPr>
        <sz val="12"/>
        <color rgb="FF404040"/>
        <rFont val="微軟正黑體"/>
        <family val="2"/>
        <charset val="136"/>
      </rPr>
      <t>』鈕，將直接於各欄名右側加入一向下箭頭</t>
    </r>
    <phoneticPr fontId="3" type="noConversion"/>
  </si>
  <si>
    <t>以排序工具鈕處理多重排序</t>
  </si>
  <si>
    <t>透過導引完成排序</t>
  </si>
  <si>
    <t>色彩或圖示排序</t>
  </si>
  <si>
    <t>自動篩選</t>
  </si>
  <si>
    <t>多重欄位多重條件</t>
  </si>
  <si>
    <t>數值篩選</t>
  </si>
  <si>
    <t>依順序找前幾名</t>
  </si>
  <si>
    <t>日期篩選</t>
  </si>
  <si>
    <t>文字篩選</t>
  </si>
  <si>
    <t>進階篩選</t>
  </si>
  <si>
    <t>以比較式來安排準則</t>
  </si>
  <si>
    <t>同列之複合條件</t>
  </si>
  <si>
    <t>不同列之複合條件</t>
  </si>
  <si>
    <t>以參照位址組成之比較式</t>
  </si>
  <si>
    <t>找某年出生者</t>
  </si>
  <si>
    <t>找某月份之壽星</t>
  </si>
  <si>
    <t>將篩選結果複製到別處</t>
  </si>
  <si>
    <t>不選重複的記錄</t>
  </si>
  <si>
    <t>移除重複的記錄</t>
  </si>
  <si>
    <t>安排多個統計數字</t>
  </si>
  <si>
    <t>依條件求平均</t>
  </si>
  <si>
    <t>資料庫統計函數</t>
  </si>
  <si>
    <t>資料驗證</t>
  </si>
  <si>
    <r>
      <t>排序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單一排序鍵</t>
    </r>
  </si>
  <si>
    <r>
      <t>自動篩選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單一欄位</t>
    </r>
  </si>
  <si>
    <r>
      <t>進階篩選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安排準則範圍</t>
    </r>
  </si>
  <si>
    <r>
      <t>進階篩選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於原資料範圍進行進階篩選</t>
    </r>
  </si>
  <si>
    <r>
      <t>利用</t>
    </r>
    <r>
      <rPr>
        <b/>
        <sz val="12"/>
        <color rgb="FF0070C0"/>
        <rFont val="Trebuchet MS"/>
        <family val="2"/>
      </rPr>
      <t>AND</t>
    </r>
    <r>
      <rPr>
        <b/>
        <sz val="12"/>
        <color rgb="FF0070C0"/>
        <rFont val="微軟正黑體"/>
        <family val="2"/>
        <charset val="136"/>
      </rPr>
      <t>及</t>
    </r>
    <r>
      <rPr>
        <b/>
        <sz val="12"/>
        <color rgb="FF0070C0"/>
        <rFont val="Trebuchet MS"/>
        <family val="2"/>
      </rPr>
      <t>OR</t>
    </r>
    <r>
      <rPr>
        <b/>
        <sz val="12"/>
        <color rgb="FF0070C0"/>
        <rFont val="微軟正黑體"/>
        <family val="2"/>
        <charset val="136"/>
      </rPr>
      <t>組合複雜之比較式</t>
    </r>
  </si>
  <si>
    <r>
      <t>找年資已滿</t>
    </r>
    <r>
      <rPr>
        <sz val="12"/>
        <color rgb="FF0070C0"/>
        <rFont val="Trebuchet MS"/>
        <family val="2"/>
      </rPr>
      <t>10</t>
    </r>
    <r>
      <rPr>
        <sz val="12"/>
        <color rgb="FF0070C0"/>
        <rFont val="微軟正黑體"/>
        <family val="2"/>
        <charset val="136"/>
      </rPr>
      <t>年者</t>
    </r>
  </si>
  <si>
    <r>
      <t>分組摘要統計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單一統計數字</t>
    </r>
  </si>
  <si>
    <r>
      <t>資料分析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一般統計函數</t>
    </r>
  </si>
  <si>
    <r>
      <t>依條件算筆數</t>
    </r>
    <r>
      <rPr>
        <sz val="12"/>
        <color rgb="FF0070C0"/>
        <rFont val="Trebuchet MS"/>
        <family val="2"/>
      </rPr>
      <t>COUNTIF()</t>
    </r>
  </si>
  <si>
    <r>
      <t>依條件算加總</t>
    </r>
    <r>
      <rPr>
        <sz val="12"/>
        <color rgb="FF0070C0"/>
        <rFont val="Trebuchet MS"/>
        <family val="2"/>
      </rPr>
      <t>SUMIF()</t>
    </r>
  </si>
  <si>
    <r>
      <t>Excel</t>
    </r>
    <r>
      <rPr>
        <sz val="14"/>
        <color rgb="FF0070C0"/>
        <rFont val="微軟正黑體"/>
        <family val="2"/>
        <charset val="136"/>
      </rPr>
      <t>之資料庫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</si>
</sst>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yy/mm/dd;@"/>
    <numFmt numFmtId="177" formatCode="_-* #,##0_-;\-* #,##0_-;_-* &quot;-&quot;??_-;_-@_-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rgb="FFC00000"/>
      <name val="華康粗黑體"/>
      <family val="3"/>
      <charset val="136"/>
    </font>
    <font>
      <sz val="12"/>
      <color rgb="FF404040"/>
      <name val="微軟正黑體"/>
      <family val="2"/>
      <charset val="136"/>
    </font>
    <font>
      <b/>
      <sz val="12"/>
      <color rgb="FF0070C0"/>
      <name val="微軟正黑體"/>
      <family val="2"/>
      <charset val="136"/>
    </font>
    <font>
      <b/>
      <sz val="12"/>
      <color rgb="FF0070C0"/>
      <name val="Trebuchet MS"/>
      <family val="2"/>
    </font>
    <font>
      <sz val="12"/>
      <color rgb="FF0070C0"/>
      <name val="微軟正黑體"/>
      <family val="2"/>
      <charset val="136"/>
    </font>
    <font>
      <sz val="12"/>
      <color rgb="FF0070C0"/>
      <name val="Trebuchet MS"/>
      <family val="2"/>
    </font>
    <font>
      <sz val="14"/>
      <color rgb="FF0070C0"/>
      <name val="Trebuchet MS"/>
      <family val="2"/>
    </font>
    <font>
      <sz val="14"/>
      <color rgb="FF0070C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Fill="1"/>
    <xf numFmtId="0" fontId="1" fillId="0" borderId="0" xfId="2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77" fontId="1" fillId="0" borderId="0" xfId="1" applyNumberFormat="1" applyFont="1" applyFill="1" applyBorder="1" applyAlignment="1">
      <alignment horizontal="right" wrapText="1"/>
    </xf>
    <xf numFmtId="0" fontId="0" fillId="0" borderId="0" xfId="0" applyFont="1"/>
    <xf numFmtId="0" fontId="0" fillId="0" borderId="0" xfId="2" applyFont="1" applyFill="1" applyBorder="1" applyAlignment="1">
      <alignment horizontal="left" wrapText="1"/>
    </xf>
    <xf numFmtId="0" fontId="7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7" fillId="2" borderId="0" xfId="0" applyFont="1" applyFill="1" applyAlignment="1">
      <alignment horizontal="left" vertical="center" readingOrder="1"/>
    </xf>
  </cellXfs>
  <cellStyles count="3">
    <cellStyle name="一般" xfId="0" builtinId="0"/>
    <cellStyle name="一般_Sheet1" xfId="2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tabSelected="1" workbookViewId="0">
      <selection activeCell="A19" sqref="A19"/>
    </sheetView>
  </sheetViews>
  <sheetFormatPr defaultRowHeight="16.5"/>
  <cols>
    <col min="1" max="1" width="42.75" customWidth="1"/>
  </cols>
  <sheetData>
    <row r="1" spans="1:1" ht="18.75">
      <c r="A1" s="13" t="s">
        <v>95</v>
      </c>
    </row>
    <row r="2" spans="1:1" ht="18">
      <c r="A2" s="14" t="s">
        <v>85</v>
      </c>
    </row>
    <row r="3" spans="1:1">
      <c r="A3" s="11" t="s">
        <v>62</v>
      </c>
    </row>
    <row r="4" spans="1:1">
      <c r="A4" s="11" t="s">
        <v>63</v>
      </c>
    </row>
    <row r="5" spans="1:1">
      <c r="A5" s="11" t="s">
        <v>64</v>
      </c>
    </row>
    <row r="6" spans="1:1">
      <c r="A6" s="14" t="s">
        <v>65</v>
      </c>
    </row>
    <row r="7" spans="1:1" ht="18">
      <c r="A7" s="11" t="s">
        <v>86</v>
      </c>
    </row>
    <row r="8" spans="1:1">
      <c r="A8" s="11" t="s">
        <v>66</v>
      </c>
    </row>
    <row r="9" spans="1:1">
      <c r="A9" s="11" t="s">
        <v>67</v>
      </c>
    </row>
    <row r="10" spans="1:1">
      <c r="A10" s="11" t="s">
        <v>68</v>
      </c>
    </row>
    <row r="11" spans="1:1">
      <c r="A11" s="11" t="s">
        <v>69</v>
      </c>
    </row>
    <row r="12" spans="1:1">
      <c r="A12" s="11" t="s">
        <v>70</v>
      </c>
    </row>
    <row r="13" spans="1:1">
      <c r="A13" s="14" t="s">
        <v>71</v>
      </c>
    </row>
    <row r="14" spans="1:1" ht="18">
      <c r="A14" s="11" t="s">
        <v>87</v>
      </c>
    </row>
    <row r="15" spans="1:1" ht="18">
      <c r="A15" s="11" t="s">
        <v>88</v>
      </c>
    </row>
    <row r="16" spans="1:1">
      <c r="A16" s="11" t="s">
        <v>72</v>
      </c>
    </row>
    <row r="17" spans="1:1">
      <c r="A17" s="11" t="s">
        <v>73</v>
      </c>
    </row>
    <row r="18" spans="1:1">
      <c r="A18" s="11" t="s">
        <v>74</v>
      </c>
    </row>
    <row r="19" spans="1:1">
      <c r="A19" s="12" t="s">
        <v>75</v>
      </c>
    </row>
    <row r="20" spans="1:1" ht="18">
      <c r="A20" s="11" t="s">
        <v>89</v>
      </c>
    </row>
    <row r="21" spans="1:1">
      <c r="A21" s="12" t="s">
        <v>76</v>
      </c>
    </row>
    <row r="22" spans="1:1">
      <c r="A22" s="12" t="s">
        <v>77</v>
      </c>
    </row>
    <row r="23" spans="1:1" ht="18">
      <c r="A23" s="12" t="s">
        <v>90</v>
      </c>
    </row>
    <row r="24" spans="1:1">
      <c r="A24" s="12" t="s">
        <v>78</v>
      </c>
    </row>
    <row r="25" spans="1:1">
      <c r="A25" s="12" t="s">
        <v>79</v>
      </c>
    </row>
    <row r="26" spans="1:1">
      <c r="A26" s="12" t="s">
        <v>80</v>
      </c>
    </row>
    <row r="27" spans="1:1" ht="18">
      <c r="A27" s="14" t="s">
        <v>91</v>
      </c>
    </row>
    <row r="28" spans="1:1">
      <c r="A28" s="12" t="s">
        <v>81</v>
      </c>
    </row>
    <row r="29" spans="1:1" ht="18">
      <c r="A29" s="14" t="s">
        <v>92</v>
      </c>
    </row>
    <row r="30" spans="1:1" ht="18">
      <c r="A30" s="12" t="s">
        <v>93</v>
      </c>
    </row>
    <row r="31" spans="1:1" ht="18">
      <c r="A31" s="12" t="s">
        <v>94</v>
      </c>
    </row>
    <row r="32" spans="1:1">
      <c r="A32" s="12" t="s">
        <v>82</v>
      </c>
    </row>
    <row r="33" spans="1:1">
      <c r="A33" s="12" t="s">
        <v>83</v>
      </c>
    </row>
    <row r="34" spans="1:1">
      <c r="A34" s="12" t="s">
        <v>84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3"/>
  <sheetViews>
    <sheetView workbookViewId="0">
      <selection activeCell="H2" sqref="H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10" t="s">
        <v>60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</sheetData>
  <autoFilter ref="A1:K13">
    <filterColumn colId="7">
      <customFilters and="1">
        <customFilter operator="greaterThanOrEqual" val="2520-0000"/>
        <customFilter operator="lessThanOrEqual" val="2750-9999"/>
      </customFilters>
    </filterColumn>
  </autoFilter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3"/>
  <sheetViews>
    <sheetView workbookViewId="0">
      <selection activeCell="H2" sqref="H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10" t="s">
        <v>60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</sheetData>
  <autoFilter ref="A1:K13">
    <filterColumn colId="7">
      <customFilters and="1">
        <customFilter operator="notEqual" val="2*"/>
        <customFilter val="*1"/>
      </customFilters>
    </filterColumn>
  </autoFilter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M13"/>
  <sheetViews>
    <sheetView workbookViewId="0">
      <selection activeCell="M1" sqref="M1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M1" s="9" t="s">
        <v>61</v>
      </c>
    </row>
    <row r="2" spans="1:13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3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3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3" hidden="1">
      <c r="A5" s="3" t="s">
        <v>21</v>
      </c>
      <c r="B5" s="10" t="s">
        <v>59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3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3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3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3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3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3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3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3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</sheetData>
  <autoFilter ref="A1:J13">
    <filterColumn colId="2">
      <filters>
        <filter val="男"/>
      </filters>
    </filterColumn>
  </autoFilter>
  <sortState ref="A2:J13">
    <sortCondition ref="A2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"/>
  <sheetViews>
    <sheetView workbookViewId="0">
      <selection activeCell="G5" sqref="G5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hidden="1">
      <c r="A2" s="3" t="s">
        <v>21</v>
      </c>
      <c r="B2" s="10" t="s">
        <v>59</v>
      </c>
      <c r="C2" s="4" t="s">
        <v>12</v>
      </c>
      <c r="D2" s="5" t="s">
        <v>23</v>
      </c>
      <c r="E2" s="5" t="s">
        <v>14</v>
      </c>
      <c r="F2" s="6">
        <v>26823</v>
      </c>
      <c r="G2" s="7" t="s">
        <v>15</v>
      </c>
      <c r="H2" s="7">
        <v>4</v>
      </c>
      <c r="I2" s="7">
        <f t="shared" ref="I2:I13" ca="1" si="0">YEAR(TODAY())-YEAR(F2)</f>
        <v>44</v>
      </c>
      <c r="J2" s="8">
        <f t="shared" ref="J2:J13" ca="1" si="1">IF(E2="主任",40000,30000)+H2*5000+I2*50</f>
        <v>62200</v>
      </c>
    </row>
    <row r="3" spans="1:10" hidden="1">
      <c r="A3" s="3" t="s">
        <v>10</v>
      </c>
      <c r="B3" s="4" t="s">
        <v>11</v>
      </c>
      <c r="C3" s="4" t="s">
        <v>12</v>
      </c>
      <c r="D3" s="5" t="s">
        <v>13</v>
      </c>
      <c r="E3" s="5" t="s">
        <v>14</v>
      </c>
      <c r="F3" s="6">
        <v>31111</v>
      </c>
      <c r="G3" s="7" t="s">
        <v>15</v>
      </c>
      <c r="H3" s="7">
        <v>4</v>
      </c>
      <c r="I3" s="7">
        <f t="shared" ca="1" si="0"/>
        <v>32</v>
      </c>
      <c r="J3" s="8">
        <f t="shared" ca="1" si="1"/>
        <v>61600</v>
      </c>
    </row>
    <row r="4" spans="1:10" hidden="1">
      <c r="A4" s="3" t="s">
        <v>41</v>
      </c>
      <c r="B4" s="4" t="s">
        <v>42</v>
      </c>
      <c r="C4" s="4" t="s">
        <v>12</v>
      </c>
      <c r="D4" s="5" t="s">
        <v>43</v>
      </c>
      <c r="E4" s="5" t="s">
        <v>14</v>
      </c>
      <c r="F4" s="6">
        <v>29461</v>
      </c>
      <c r="G4" s="7" t="s">
        <v>15</v>
      </c>
      <c r="H4" s="7">
        <v>3</v>
      </c>
      <c r="I4" s="7">
        <f t="shared" ca="1" si="0"/>
        <v>37</v>
      </c>
      <c r="J4" s="8">
        <f t="shared" ca="1" si="1"/>
        <v>56850</v>
      </c>
    </row>
    <row r="5" spans="1:10">
      <c r="A5" s="3" t="s">
        <v>24</v>
      </c>
      <c r="B5" s="4" t="s">
        <v>25</v>
      </c>
      <c r="C5" s="4" t="s">
        <v>26</v>
      </c>
      <c r="D5" s="5" t="s">
        <v>23</v>
      </c>
      <c r="E5" s="5" t="s">
        <v>18</v>
      </c>
      <c r="F5" s="6">
        <v>29927</v>
      </c>
      <c r="G5" s="7" t="s">
        <v>15</v>
      </c>
      <c r="H5" s="7">
        <v>5</v>
      </c>
      <c r="I5" s="7">
        <f t="shared" ca="1" si="0"/>
        <v>36</v>
      </c>
      <c r="J5" s="8">
        <f t="shared" ca="1" si="1"/>
        <v>56800</v>
      </c>
    </row>
    <row r="6" spans="1:10" hidden="1">
      <c r="A6" s="3" t="s">
        <v>19</v>
      </c>
      <c r="B6" s="4" t="s">
        <v>20</v>
      </c>
      <c r="C6" s="4" t="s">
        <v>12</v>
      </c>
      <c r="D6" s="5" t="s">
        <v>13</v>
      </c>
      <c r="E6" s="5" t="s">
        <v>18</v>
      </c>
      <c r="F6" s="6">
        <v>26146</v>
      </c>
      <c r="G6" s="7" t="s">
        <v>15</v>
      </c>
      <c r="H6" s="7">
        <v>4</v>
      </c>
      <c r="I6" s="7">
        <f t="shared" ca="1" si="0"/>
        <v>46</v>
      </c>
      <c r="J6" s="8">
        <f t="shared" ca="1" si="1"/>
        <v>52300</v>
      </c>
    </row>
    <row r="7" spans="1:10">
      <c r="A7" s="3" t="s">
        <v>36</v>
      </c>
      <c r="B7" s="4" t="s">
        <v>37</v>
      </c>
      <c r="C7" s="4" t="s">
        <v>26</v>
      </c>
      <c r="D7" s="5" t="s">
        <v>35</v>
      </c>
      <c r="E7" s="5" t="s">
        <v>38</v>
      </c>
      <c r="F7" s="6">
        <v>29533</v>
      </c>
      <c r="G7" s="7" t="s">
        <v>15</v>
      </c>
      <c r="H7" s="7">
        <v>4</v>
      </c>
      <c r="I7" s="7">
        <f t="shared" ca="1" si="0"/>
        <v>37</v>
      </c>
      <c r="J7" s="8">
        <f t="shared" ca="1" si="1"/>
        <v>51850</v>
      </c>
    </row>
    <row r="8" spans="1:10" hidden="1">
      <c r="A8" s="3" t="s">
        <v>32</v>
      </c>
      <c r="B8" s="4" t="s">
        <v>33</v>
      </c>
      <c r="C8" s="4" t="s">
        <v>34</v>
      </c>
      <c r="D8" s="5" t="s">
        <v>35</v>
      </c>
      <c r="E8" s="5" t="s">
        <v>18</v>
      </c>
      <c r="F8" s="6">
        <v>32024</v>
      </c>
      <c r="G8" s="7" t="s">
        <v>29</v>
      </c>
      <c r="H8" s="7">
        <v>4</v>
      </c>
      <c r="I8" s="7">
        <f t="shared" ca="1" si="0"/>
        <v>30</v>
      </c>
      <c r="J8" s="8">
        <f t="shared" ca="1" si="1"/>
        <v>51500</v>
      </c>
    </row>
    <row r="9" spans="1:10" hidden="1">
      <c r="A9" s="3" t="s">
        <v>27</v>
      </c>
      <c r="B9" s="4" t="s">
        <v>28</v>
      </c>
      <c r="C9" s="4" t="s">
        <v>22</v>
      </c>
      <c r="D9" s="5" t="s">
        <v>23</v>
      </c>
      <c r="E9" s="5" t="s">
        <v>18</v>
      </c>
      <c r="F9" s="6">
        <v>32279</v>
      </c>
      <c r="G9" s="7" t="s">
        <v>29</v>
      </c>
      <c r="H9" s="7">
        <v>4</v>
      </c>
      <c r="I9" s="7">
        <f t="shared" ca="1" si="0"/>
        <v>29</v>
      </c>
      <c r="J9" s="8">
        <f t="shared" ca="1" si="1"/>
        <v>51450</v>
      </c>
    </row>
    <row r="10" spans="1:10" hidden="1">
      <c r="A10" s="3" t="s">
        <v>39</v>
      </c>
      <c r="B10" s="4" t="s">
        <v>40</v>
      </c>
      <c r="C10" s="4" t="s">
        <v>22</v>
      </c>
      <c r="D10" s="5" t="s">
        <v>23</v>
      </c>
      <c r="E10" s="5" t="s">
        <v>18</v>
      </c>
      <c r="F10" s="6">
        <v>32490</v>
      </c>
      <c r="G10" s="7" t="s">
        <v>29</v>
      </c>
      <c r="H10" s="7">
        <v>4</v>
      </c>
      <c r="I10" s="7">
        <f t="shared" ca="1" si="0"/>
        <v>29</v>
      </c>
      <c r="J10" s="8">
        <f t="shared" ca="1" si="1"/>
        <v>51450</v>
      </c>
    </row>
    <row r="11" spans="1:10" hidden="1">
      <c r="A11" s="3" t="s">
        <v>16</v>
      </c>
      <c r="B11" s="4" t="s">
        <v>17</v>
      </c>
      <c r="C11" s="4" t="s">
        <v>12</v>
      </c>
      <c r="D11" s="5" t="s">
        <v>13</v>
      </c>
      <c r="E11" s="5" t="s">
        <v>18</v>
      </c>
      <c r="F11" s="6">
        <v>30654</v>
      </c>
      <c r="G11" s="7" t="s">
        <v>15</v>
      </c>
      <c r="H11" s="7">
        <v>3</v>
      </c>
      <c r="I11" s="7">
        <f t="shared" ca="1" si="0"/>
        <v>34</v>
      </c>
      <c r="J11" s="8">
        <f t="shared" ca="1" si="1"/>
        <v>46700</v>
      </c>
    </row>
    <row r="12" spans="1:10" hidden="1">
      <c r="A12" s="3" t="s">
        <v>30</v>
      </c>
      <c r="B12" s="4" t="s">
        <v>31</v>
      </c>
      <c r="C12" s="4" t="s">
        <v>22</v>
      </c>
      <c r="D12" s="5" t="s">
        <v>23</v>
      </c>
      <c r="E12" s="5" t="s">
        <v>18</v>
      </c>
      <c r="F12" s="6">
        <v>30441</v>
      </c>
      <c r="G12" s="7" t="s">
        <v>29</v>
      </c>
      <c r="H12" s="7">
        <v>3</v>
      </c>
      <c r="I12" s="7">
        <f t="shared" ca="1" si="0"/>
        <v>34</v>
      </c>
      <c r="J12" s="8">
        <f t="shared" ca="1" si="1"/>
        <v>46700</v>
      </c>
    </row>
    <row r="13" spans="1:10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</sheetData>
  <autoFilter ref="A1:J13">
    <filterColumn colId="2">
      <filters>
        <filter val="男"/>
      </filters>
    </filterColumn>
    <filterColumn colId="6">
      <filters>
        <filter val="已婚"/>
      </filters>
    </filterColumn>
  </autoFilter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"/>
  <sheetViews>
    <sheetView workbookViewId="0">
      <selection activeCell="I2" sqref="I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hidden="1">
      <c r="A2" s="3" t="s">
        <v>21</v>
      </c>
      <c r="B2" s="10" t="s">
        <v>59</v>
      </c>
      <c r="C2" s="4" t="s">
        <v>12</v>
      </c>
      <c r="D2" s="5" t="s">
        <v>23</v>
      </c>
      <c r="E2" s="5" t="s">
        <v>14</v>
      </c>
      <c r="F2" s="6">
        <v>26823</v>
      </c>
      <c r="G2" s="7" t="s">
        <v>15</v>
      </c>
      <c r="H2" s="7">
        <v>4</v>
      </c>
      <c r="I2" s="7">
        <f t="shared" ref="I2:I13" ca="1" si="0">YEAR(TODAY())-YEAR(F2)</f>
        <v>44</v>
      </c>
      <c r="J2" s="8">
        <f t="shared" ref="J2:J13" ca="1" si="1">IF(E2="主任",40000,30000)+H2*5000+I2*50</f>
        <v>62200</v>
      </c>
    </row>
    <row r="3" spans="1:10">
      <c r="A3" s="3" t="s">
        <v>10</v>
      </c>
      <c r="B3" s="4" t="s">
        <v>11</v>
      </c>
      <c r="C3" s="4" t="s">
        <v>12</v>
      </c>
      <c r="D3" s="5" t="s">
        <v>13</v>
      </c>
      <c r="E3" s="5" t="s">
        <v>14</v>
      </c>
      <c r="F3" s="6">
        <v>31111</v>
      </c>
      <c r="G3" s="7" t="s">
        <v>15</v>
      </c>
      <c r="H3" s="7">
        <v>4</v>
      </c>
      <c r="I3" s="7">
        <f t="shared" ca="1" si="0"/>
        <v>32</v>
      </c>
      <c r="J3" s="8">
        <f t="shared" ca="1" si="1"/>
        <v>61600</v>
      </c>
    </row>
    <row r="4" spans="1:10" hidden="1">
      <c r="A4" s="3" t="s">
        <v>41</v>
      </c>
      <c r="B4" s="4" t="s">
        <v>42</v>
      </c>
      <c r="C4" s="4" t="s">
        <v>12</v>
      </c>
      <c r="D4" s="5" t="s">
        <v>43</v>
      </c>
      <c r="E4" s="5" t="s">
        <v>14</v>
      </c>
      <c r="F4" s="6">
        <v>29461</v>
      </c>
      <c r="G4" s="7" t="s">
        <v>15</v>
      </c>
      <c r="H4" s="7">
        <v>3</v>
      </c>
      <c r="I4" s="7">
        <f t="shared" ca="1" si="0"/>
        <v>37</v>
      </c>
      <c r="J4" s="8">
        <f t="shared" ca="1" si="1"/>
        <v>56850</v>
      </c>
    </row>
    <row r="5" spans="1:10" hidden="1">
      <c r="A5" s="3" t="s">
        <v>24</v>
      </c>
      <c r="B5" s="4" t="s">
        <v>25</v>
      </c>
      <c r="C5" s="4" t="s">
        <v>26</v>
      </c>
      <c r="D5" s="5" t="s">
        <v>23</v>
      </c>
      <c r="E5" s="5" t="s">
        <v>18</v>
      </c>
      <c r="F5" s="6">
        <v>29927</v>
      </c>
      <c r="G5" s="7" t="s">
        <v>15</v>
      </c>
      <c r="H5" s="7">
        <v>5</v>
      </c>
      <c r="I5" s="7">
        <f t="shared" ca="1" si="0"/>
        <v>36</v>
      </c>
      <c r="J5" s="8">
        <f t="shared" ca="1" si="1"/>
        <v>56800</v>
      </c>
    </row>
    <row r="6" spans="1:10" hidden="1">
      <c r="A6" s="3" t="s">
        <v>19</v>
      </c>
      <c r="B6" s="4" t="s">
        <v>20</v>
      </c>
      <c r="C6" s="4" t="s">
        <v>12</v>
      </c>
      <c r="D6" s="5" t="s">
        <v>13</v>
      </c>
      <c r="E6" s="5" t="s">
        <v>18</v>
      </c>
      <c r="F6" s="6">
        <v>26146</v>
      </c>
      <c r="G6" s="7" t="s">
        <v>15</v>
      </c>
      <c r="H6" s="7">
        <v>4</v>
      </c>
      <c r="I6" s="7">
        <f t="shared" ca="1" si="0"/>
        <v>46</v>
      </c>
      <c r="J6" s="8">
        <f t="shared" ca="1" si="1"/>
        <v>52300</v>
      </c>
    </row>
    <row r="7" spans="1:10" hidden="1">
      <c r="A7" s="3" t="s">
        <v>36</v>
      </c>
      <c r="B7" s="4" t="s">
        <v>37</v>
      </c>
      <c r="C7" s="4" t="s">
        <v>26</v>
      </c>
      <c r="D7" s="5" t="s">
        <v>35</v>
      </c>
      <c r="E7" s="5" t="s">
        <v>38</v>
      </c>
      <c r="F7" s="6">
        <v>29533</v>
      </c>
      <c r="G7" s="7" t="s">
        <v>15</v>
      </c>
      <c r="H7" s="7">
        <v>4</v>
      </c>
      <c r="I7" s="7">
        <f t="shared" ca="1" si="0"/>
        <v>37</v>
      </c>
      <c r="J7" s="8">
        <f t="shared" ca="1" si="1"/>
        <v>51850</v>
      </c>
    </row>
    <row r="8" spans="1:10">
      <c r="A8" s="3" t="s">
        <v>32</v>
      </c>
      <c r="B8" s="4" t="s">
        <v>33</v>
      </c>
      <c r="C8" s="4" t="s">
        <v>34</v>
      </c>
      <c r="D8" s="5" t="s">
        <v>35</v>
      </c>
      <c r="E8" s="5" t="s">
        <v>18</v>
      </c>
      <c r="F8" s="6">
        <v>32024</v>
      </c>
      <c r="G8" s="7" t="s">
        <v>29</v>
      </c>
      <c r="H8" s="7">
        <v>4</v>
      </c>
      <c r="I8" s="7">
        <f t="shared" ca="1" si="0"/>
        <v>30</v>
      </c>
      <c r="J8" s="8">
        <f t="shared" ca="1" si="1"/>
        <v>51500</v>
      </c>
    </row>
    <row r="9" spans="1:10">
      <c r="A9" s="3" t="s">
        <v>27</v>
      </c>
      <c r="B9" s="4" t="s">
        <v>28</v>
      </c>
      <c r="C9" s="4" t="s">
        <v>22</v>
      </c>
      <c r="D9" s="5" t="s">
        <v>23</v>
      </c>
      <c r="E9" s="5" t="s">
        <v>18</v>
      </c>
      <c r="F9" s="6">
        <v>32279</v>
      </c>
      <c r="G9" s="7" t="s">
        <v>29</v>
      </c>
      <c r="H9" s="7">
        <v>4</v>
      </c>
      <c r="I9" s="7">
        <f t="shared" ca="1" si="0"/>
        <v>29</v>
      </c>
      <c r="J9" s="8">
        <f t="shared" ca="1" si="1"/>
        <v>51450</v>
      </c>
    </row>
    <row r="10" spans="1:10">
      <c r="A10" s="3" t="s">
        <v>39</v>
      </c>
      <c r="B10" s="4" t="s">
        <v>40</v>
      </c>
      <c r="C10" s="4" t="s">
        <v>22</v>
      </c>
      <c r="D10" s="5" t="s">
        <v>23</v>
      </c>
      <c r="E10" s="5" t="s">
        <v>18</v>
      </c>
      <c r="F10" s="6">
        <v>32490</v>
      </c>
      <c r="G10" s="7" t="s">
        <v>29</v>
      </c>
      <c r="H10" s="7">
        <v>4</v>
      </c>
      <c r="I10" s="7">
        <f t="shared" ca="1" si="0"/>
        <v>29</v>
      </c>
      <c r="J10" s="8">
        <f t="shared" ca="1" si="1"/>
        <v>51450</v>
      </c>
    </row>
    <row r="11" spans="1:10">
      <c r="A11" s="3" t="s">
        <v>16</v>
      </c>
      <c r="B11" s="4" t="s">
        <v>17</v>
      </c>
      <c r="C11" s="4" t="s">
        <v>12</v>
      </c>
      <c r="D11" s="5" t="s">
        <v>13</v>
      </c>
      <c r="E11" s="5" t="s">
        <v>18</v>
      </c>
      <c r="F11" s="6">
        <v>30654</v>
      </c>
      <c r="G11" s="7" t="s">
        <v>15</v>
      </c>
      <c r="H11" s="7">
        <v>3</v>
      </c>
      <c r="I11" s="7">
        <f t="shared" ca="1" si="0"/>
        <v>34</v>
      </c>
      <c r="J11" s="8">
        <f t="shared" ca="1" si="1"/>
        <v>46700</v>
      </c>
    </row>
    <row r="12" spans="1:10">
      <c r="A12" s="3" t="s">
        <v>30</v>
      </c>
      <c r="B12" s="4" t="s">
        <v>31</v>
      </c>
      <c r="C12" s="4" t="s">
        <v>22</v>
      </c>
      <c r="D12" s="5" t="s">
        <v>23</v>
      </c>
      <c r="E12" s="5" t="s">
        <v>18</v>
      </c>
      <c r="F12" s="6">
        <v>30441</v>
      </c>
      <c r="G12" s="7" t="s">
        <v>29</v>
      </c>
      <c r="H12" s="7">
        <v>3</v>
      </c>
      <c r="I12" s="7">
        <f t="shared" ca="1" si="0"/>
        <v>34</v>
      </c>
      <c r="J12" s="8">
        <f t="shared" ca="1" si="1"/>
        <v>46700</v>
      </c>
    </row>
    <row r="13" spans="1:10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</sheetData>
  <autoFilter ref="A1:J13">
    <filterColumn colId="8">
      <customFilters and="1">
        <customFilter operator="greaterThanOrEqual" val="25"/>
        <customFilter operator="lessThanOrEqual" val="30"/>
      </customFilters>
    </filterColumn>
  </autoFilter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"/>
  <sheetViews>
    <sheetView workbookViewId="0">
      <selection activeCell="J2" sqref="J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>
      <c r="A5" s="3" t="s">
        <v>21</v>
      </c>
      <c r="B5" s="10" t="s">
        <v>59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</sheetData>
  <autoFilter ref="A1:J13">
    <filterColumn colId="9">
      <top10 val="3" filterVal="56650"/>
    </filterColumn>
  </autoFilter>
  <sortState ref="A2:J13">
    <sortCondition ref="A2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"/>
  <sheetViews>
    <sheetView workbookViewId="0">
      <selection activeCell="P28" sqref="P28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 hidden="1">
      <c r="A5" s="3" t="s">
        <v>21</v>
      </c>
      <c r="B5" s="10" t="s">
        <v>60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</sheetData>
  <autoFilter ref="A1:J13">
    <filterColumn colId="5">
      <customFilters and="1">
        <customFilter operator="greaterThanOrEqual" val="30317"/>
        <customFilter operator="lessThanOrEqual" val="30681"/>
      </customFilters>
    </filterColumn>
  </autoFilter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"/>
  <sheetViews>
    <sheetView workbookViewId="0">
      <selection activeCell="A2" sqref="A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 hidden="1">
      <c r="A5" s="3" t="s">
        <v>21</v>
      </c>
      <c r="B5" s="10" t="s">
        <v>60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</sheetData>
  <autoFilter ref="A1:J13">
    <filterColumn colId="0">
      <customFilters>
        <customFilter val="A*"/>
      </customFilters>
    </filterColumn>
  </autoFilter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"/>
  <sheetViews>
    <sheetView workbookViewId="0">
      <selection activeCell="B2" sqref="B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 hidden="1">
      <c r="A5" s="3" t="s">
        <v>21</v>
      </c>
      <c r="B5" s="10" t="s">
        <v>60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</sheetData>
  <autoFilter ref="A1:J13">
    <filterColumn colId="1">
      <customFilters>
        <customFilter val="林*"/>
        <customFilter val="?國?"/>
      </customFilters>
    </filterColumn>
  </autoFilter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3"/>
  <sheetViews>
    <sheetView workbookViewId="0">
      <selection activeCell="B2" sqref="B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10" t="s">
        <v>60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</sheetData>
  <autoFilter ref="A1:K13">
    <filterColumn colId="1">
      <customFilters>
        <customFilter val="林*"/>
        <customFilter val="*川"/>
      </customFilters>
    </filterColumn>
  </autoFilter>
  <sortState ref="A2:K13">
    <sortCondition ref="A2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資料庫</vt:lpstr>
      <vt:lpstr>篩選-單欄</vt:lpstr>
      <vt:lpstr>篩選-多重條件</vt:lpstr>
      <vt:lpstr>篩選-介於</vt:lpstr>
      <vt:lpstr>篩選-找前幾名</vt:lpstr>
      <vt:lpstr>篩選-日期介於</vt:lpstr>
      <vt:lpstr>篩選-萬用字元</vt:lpstr>
      <vt:lpstr>篩選-萬用字元1</vt:lpstr>
      <vt:lpstr>篩選-字串</vt:lpstr>
      <vt:lpstr>篩選-字串比較</vt:lpstr>
      <vt:lpstr>篩選-字串比較1</vt:lpstr>
    </vt:vector>
  </TitlesOfParts>
  <Company>NTPU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Saying</dc:creator>
  <cp:lastModifiedBy>SL</cp:lastModifiedBy>
  <dcterms:created xsi:type="dcterms:W3CDTF">2007-02-27T18:02:29Z</dcterms:created>
  <dcterms:modified xsi:type="dcterms:W3CDTF">2017-10-19T02:23:48Z</dcterms:modified>
</cp:coreProperties>
</file>