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course2\excel2013adv\hw\"/>
    </mc:Choice>
  </mc:AlternateContent>
  <bookViews>
    <workbookView xWindow="0" yWindow="0" windowWidth="20490" windowHeight="7710"/>
  </bookViews>
  <sheets>
    <sheet name="全班成績名次查詢-ex" sheetId="3" r:id="rId1"/>
    <sheet name="全班成績名次查詢" sheetId="1" r:id="rId2"/>
  </sheets>
  <definedNames>
    <definedName name="AMOUNT">#REF!</definedName>
    <definedName name="業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H4" i="1"/>
  <c r="H3" i="1"/>
  <c r="H2" i="1"/>
  <c r="Q4" i="1" s="1"/>
  <c r="H6" i="3"/>
  <c r="H5" i="3"/>
  <c r="H4" i="3"/>
  <c r="H3" i="3"/>
  <c r="H2" i="3"/>
  <c r="Q6" i="1" l="1"/>
  <c r="Q5" i="1"/>
  <c r="Q2" i="1"/>
  <c r="Q3" i="1"/>
  <c r="G6" i="3"/>
  <c r="F6" i="3"/>
  <c r="G5" i="3"/>
  <c r="F5" i="3"/>
  <c r="G4" i="3"/>
  <c r="F4" i="3"/>
  <c r="G3" i="3"/>
  <c r="F3" i="3"/>
  <c r="G2" i="3"/>
  <c r="F2" i="3"/>
  <c r="O6" i="1"/>
  <c r="N6" i="1"/>
  <c r="M6" i="1"/>
  <c r="L6" i="1"/>
  <c r="G6" i="1"/>
  <c r="F6" i="1"/>
  <c r="O5" i="1"/>
  <c r="N5" i="1"/>
  <c r="M5" i="1"/>
  <c r="L5" i="1"/>
  <c r="G5" i="1"/>
  <c r="F5" i="1"/>
  <c r="O4" i="1"/>
  <c r="N4" i="1"/>
  <c r="M4" i="1"/>
  <c r="L4" i="1"/>
  <c r="G4" i="1"/>
  <c r="F4" i="1"/>
  <c r="O3" i="1"/>
  <c r="N3" i="1"/>
  <c r="M3" i="1"/>
  <c r="L3" i="1"/>
  <c r="G3" i="1"/>
  <c r="F3" i="1"/>
  <c r="O2" i="1"/>
  <c r="N2" i="1"/>
  <c r="M2" i="1"/>
  <c r="L2" i="1"/>
  <c r="G2" i="1"/>
  <c r="F2" i="1"/>
  <c r="P6" i="1" s="1"/>
  <c r="P2" i="1" l="1"/>
  <c r="P5" i="1"/>
  <c r="P4" i="1"/>
  <c r="P3" i="1"/>
</calcChain>
</file>

<file path=xl/sharedStrings.xml><?xml version="1.0" encoding="utf-8"?>
<sst xmlns="http://schemas.openxmlformats.org/spreadsheetml/2006/main" count="77" uniqueCount="29">
  <si>
    <t>學生姓名</t>
    <phoneticPr fontId="4" type="noConversion"/>
  </si>
  <si>
    <t>會計</t>
    <phoneticPr fontId="4" type="noConversion"/>
  </si>
  <si>
    <t>民法</t>
    <phoneticPr fontId="4" type="noConversion"/>
  </si>
  <si>
    <t>經濟</t>
    <phoneticPr fontId="4" type="noConversion"/>
  </si>
  <si>
    <t>打字</t>
    <phoneticPr fontId="4" type="noConversion"/>
  </si>
  <si>
    <t>個人平均</t>
    <phoneticPr fontId="4" type="noConversion"/>
  </si>
  <si>
    <r>
      <t>R</t>
    </r>
    <r>
      <rPr>
        <sz val="12"/>
        <rFont val="新細明體"/>
        <family val="1"/>
        <charset val="136"/>
      </rPr>
      <t>ank</t>
    </r>
    <phoneticPr fontId="4" type="noConversion"/>
  </si>
  <si>
    <t>學生姓名</t>
    <phoneticPr fontId="4" type="noConversion"/>
  </si>
  <si>
    <t>王錦昌</t>
    <phoneticPr fontId="4" type="noConversion"/>
  </si>
  <si>
    <t>林明玉</t>
    <phoneticPr fontId="4" type="noConversion"/>
  </si>
  <si>
    <t>郭瑞龍</t>
    <phoneticPr fontId="4" type="noConversion"/>
  </si>
  <si>
    <r>
      <t>v</t>
    </r>
    <r>
      <rPr>
        <sz val="12"/>
        <rFont val="新細明體"/>
        <family val="1"/>
        <charset val="136"/>
      </rPr>
      <t>lookup</t>
    </r>
    <phoneticPr fontId="4" type="noConversion"/>
  </si>
  <si>
    <t>周金珠</t>
    <phoneticPr fontId="4" type="noConversion"/>
  </si>
  <si>
    <r>
      <t>m</t>
    </r>
    <r>
      <rPr>
        <sz val="12"/>
        <rFont val="新細明體"/>
        <family val="1"/>
        <charset val="136"/>
      </rPr>
      <t>atch</t>
    </r>
    <phoneticPr fontId="4" type="noConversion"/>
  </si>
  <si>
    <t>吳志誠</t>
    <phoneticPr fontId="4" type="noConversion"/>
  </si>
  <si>
    <r>
      <rPr>
        <sz val="12"/>
        <rFont val="新細明體"/>
        <family val="1"/>
        <charset val="136"/>
      </rPr>
      <t>=</t>
    </r>
    <r>
      <rPr>
        <sz val="12"/>
        <rFont val="新細明體"/>
        <family val="1"/>
        <charset val="136"/>
      </rPr>
      <t>LARGE(array,k)</t>
    </r>
    <phoneticPr fontId="4" type="noConversion"/>
  </si>
  <si>
    <t>傳回資料第K大的值</t>
    <phoneticPr fontId="4" type="noConversion"/>
  </si>
  <si>
    <r>
      <t>l</t>
    </r>
    <r>
      <rPr>
        <b/>
        <shadow/>
        <sz val="12"/>
        <rFont val="Tahoma"/>
        <family val="2"/>
      </rPr>
      <t>=Vlookup(lookup_vaule, table_array, col_index_num, [range_lookup])</t>
    </r>
    <r>
      <rPr>
        <b/>
        <shadow/>
        <sz val="12"/>
        <rFont val="新細明體"/>
        <family val="1"/>
        <charset val="136"/>
      </rPr>
      <t xml:space="preserve"> </t>
    </r>
  </si>
  <si>
    <r>
      <t>l</t>
    </r>
    <r>
      <rPr>
        <shadow/>
        <sz val="12"/>
        <rFont val="新細明體"/>
        <family val="1"/>
        <charset val="136"/>
      </rPr>
      <t>查表依據</t>
    </r>
    <r>
      <rPr>
        <shadow/>
        <sz val="12"/>
        <rFont val="Tahoma"/>
        <family val="2"/>
      </rPr>
      <t>,</t>
    </r>
    <r>
      <rPr>
        <shadow/>
        <sz val="12"/>
        <rFont val="新細明體"/>
        <family val="1"/>
        <charset val="136"/>
      </rPr>
      <t>表格</t>
    </r>
    <r>
      <rPr>
        <shadow/>
        <sz val="12"/>
        <rFont val="Tahoma"/>
        <family val="2"/>
      </rPr>
      <t>,</t>
    </r>
    <r>
      <rPr>
        <shadow/>
        <sz val="12"/>
        <rFont val="新細明體"/>
        <family val="1"/>
        <charset val="136"/>
      </rPr>
      <t>第幾欄</t>
    </r>
    <r>
      <rPr>
        <shadow/>
        <sz val="12"/>
        <rFont val="Tahoma"/>
        <family val="2"/>
      </rPr>
      <t>,</t>
    </r>
    <r>
      <rPr>
        <shadow/>
        <sz val="12"/>
        <rFont val="新細明體"/>
        <family val="1"/>
        <charset val="136"/>
      </rPr>
      <t xml:space="preserve">是否要找到完全相同值 </t>
    </r>
  </si>
  <si>
    <r>
      <t>l</t>
    </r>
    <r>
      <rPr>
        <shadow/>
        <sz val="12"/>
        <rFont val="新細明體"/>
        <family val="1"/>
        <charset val="136"/>
      </rPr>
      <t xml:space="preserve">在一表格的最左欄中尋找含查表依據的欄位，並傳回同一列中第幾欄所指定之儲存格內容。 </t>
    </r>
  </si>
  <si>
    <r>
      <t>l</t>
    </r>
    <r>
      <rPr>
        <shadow/>
        <sz val="12"/>
        <rFont val="新細明體"/>
        <family val="1"/>
        <charset val="136"/>
      </rPr>
      <t xml:space="preserve">表格是要在其中進行找尋資料的陣列範圍，且必須按其第一欄之內容遞增排序。 </t>
    </r>
  </si>
  <si>
    <r>
      <t>l</t>
    </r>
    <r>
      <rPr>
        <shadow/>
        <sz val="12"/>
        <rFont val="新細明體"/>
        <family val="1"/>
        <charset val="136"/>
      </rPr>
      <t>是否要找到完全相同值為一邏輯值，為</t>
    </r>
    <r>
      <rPr>
        <shadow/>
        <sz val="12"/>
        <rFont val="Tahoma"/>
        <family val="2"/>
      </rPr>
      <t>TRUE</t>
    </r>
    <r>
      <rPr>
        <shadow/>
        <sz val="12"/>
        <rFont val="新細明體"/>
        <family val="1"/>
        <charset val="136"/>
      </rPr>
      <t xml:space="preserve">（或省略）時，如果找不到完全符合的值，會找出僅次於查表依據的值。 </t>
    </r>
  </si>
  <si>
    <r>
      <t>l</t>
    </r>
    <r>
      <rPr>
        <shadow/>
        <sz val="12"/>
        <rFont val="新細明體"/>
        <family val="1"/>
        <charset val="136"/>
      </rPr>
      <t>當此引數值為</t>
    </r>
    <r>
      <rPr>
        <shadow/>
        <sz val="12"/>
        <rFont val="Tahoma"/>
        <family val="2"/>
      </rPr>
      <t>FALSE</t>
    </r>
    <r>
      <rPr>
        <shadow/>
        <sz val="12"/>
        <rFont val="新細明體"/>
        <family val="1"/>
        <charset val="136"/>
      </rPr>
      <t>時，必須找尋完全符合的值，如果找不到，則傳回錯誤值</t>
    </r>
    <r>
      <rPr>
        <shadow/>
        <sz val="12"/>
        <rFont val="Tahoma"/>
        <family val="2"/>
      </rPr>
      <t>#N/A</t>
    </r>
    <r>
      <rPr>
        <shadow/>
        <sz val="12"/>
        <rFont val="新細明體"/>
        <family val="1"/>
        <charset val="136"/>
      </rPr>
      <t xml:space="preserve">。 </t>
    </r>
  </si>
  <si>
    <t>使用函數</t>
    <phoneticPr fontId="4" type="noConversion"/>
  </si>
  <si>
    <t>分數不重複</t>
    <phoneticPr fontId="4" type="noConversion"/>
  </si>
  <si>
    <t>不重複</t>
    <phoneticPr fontId="4" type="noConversion"/>
  </si>
  <si>
    <t>將分數加上一個不重覆的數字，而列號愈小，加上的數字愈小</t>
  </si>
  <si>
    <t>學生排名</t>
    <phoneticPr fontId="4" type="noConversion"/>
  </si>
  <si>
    <t>分數不重複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</si>
</sst>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rgb="FF000000"/>
      <name val="Tahoma"/>
      <family val="2"/>
    </font>
    <font>
      <b/>
      <shadow/>
      <sz val="12"/>
      <name val="Wingdings"/>
      <charset val="2"/>
    </font>
    <font>
      <b/>
      <shadow/>
      <sz val="12"/>
      <name val="Tahoma"/>
      <family val="2"/>
    </font>
    <font>
      <b/>
      <shadow/>
      <sz val="12"/>
      <name val="新細明體"/>
      <family val="1"/>
      <charset val="136"/>
    </font>
    <font>
      <shadow/>
      <sz val="12"/>
      <name val="Wingdings"/>
      <charset val="2"/>
    </font>
    <font>
      <shadow/>
      <sz val="12"/>
      <name val="新細明體"/>
      <family val="1"/>
      <charset val="136"/>
    </font>
    <font>
      <shadow/>
      <sz val="12"/>
      <name val="Tahoma"/>
      <family val="2"/>
    </font>
    <font>
      <sz val="12"/>
      <color rgb="FFFF0000"/>
      <name val="新細明體"/>
      <family val="1"/>
      <charset val="136"/>
    </font>
    <font>
      <sz val="12"/>
      <color rgb="FF7030A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0">
    <xf numFmtId="0" fontId="0" fillId="0" borderId="0" xfId="0"/>
    <xf numFmtId="0" fontId="2" fillId="2" borderId="1" xfId="1" applyFont="1" applyFill="1" applyBorder="1">
      <alignment vertical="center"/>
    </xf>
    <xf numFmtId="0" fontId="2" fillId="2" borderId="2" xfId="1" applyFont="1" applyFill="1" applyBorder="1">
      <alignment vertical="center"/>
    </xf>
    <xf numFmtId="0" fontId="0" fillId="0" borderId="0" xfId="1" applyFont="1">
      <alignment vertical="center"/>
    </xf>
    <xf numFmtId="0" fontId="1" fillId="0" borderId="0" xfId="1">
      <alignment vertical="center"/>
    </xf>
    <xf numFmtId="0" fontId="2" fillId="2" borderId="3" xfId="1" applyFont="1" applyFill="1" applyBorder="1">
      <alignment vertical="center"/>
    </xf>
    <xf numFmtId="0" fontId="1" fillId="0" borderId="0" xfId="1" applyFill="1" applyBorder="1">
      <alignment vertical="center"/>
    </xf>
    <xf numFmtId="0" fontId="5" fillId="0" borderId="0" xfId="0" applyFont="1"/>
    <xf numFmtId="0" fontId="0" fillId="0" borderId="0" xfId="1" quotePrefix="1" applyFont="1">
      <alignment vertic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0" fillId="3" borderId="0" xfId="1" applyFont="1" applyFill="1">
      <alignment vertical="center"/>
    </xf>
    <xf numFmtId="0" fontId="1" fillId="3" borderId="0" xfId="1" applyFill="1">
      <alignment vertical="center"/>
    </xf>
    <xf numFmtId="0" fontId="2" fillId="4" borderId="2" xfId="1" applyFont="1" applyFill="1" applyBorder="1">
      <alignment vertical="center"/>
    </xf>
    <xf numFmtId="0" fontId="5" fillId="0" borderId="0" xfId="0" applyFont="1" applyProtection="1">
      <protection hidden="1"/>
    </xf>
    <xf numFmtId="0" fontId="12" fillId="5" borderId="0" xfId="0" applyFont="1" applyFill="1"/>
    <xf numFmtId="176" fontId="0" fillId="5" borderId="0" xfId="0" applyNumberFormat="1" applyFill="1"/>
    <xf numFmtId="0" fontId="13" fillId="0" borderId="0" xfId="0" applyFont="1"/>
    <xf numFmtId="0" fontId="0" fillId="0" borderId="0" xfId="0" applyAlignment="1"/>
    <xf numFmtId="0" fontId="1" fillId="0" borderId="0" xfId="1" applyProtection="1">
      <alignment vertical="center"/>
      <protection hidden="1"/>
    </xf>
  </cellXfs>
  <cellStyles count="2">
    <cellStyle name="一般" xfId="0" builtinId="0"/>
    <cellStyle name="一般_Ch08-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H2" sqref="H2"/>
    </sheetView>
  </sheetViews>
  <sheetFormatPr defaultRowHeight="16.5"/>
  <cols>
    <col min="1" max="1" width="10.5" style="4" bestFit="1" customWidth="1"/>
    <col min="2" max="5" width="6" style="4" bestFit="1" customWidth="1"/>
    <col min="6" max="6" width="10.5" style="4" bestFit="1" customWidth="1"/>
    <col min="7" max="7" width="5.625" style="4" bestFit="1" customWidth="1"/>
    <col min="8" max="8" width="12.5" style="4" customWidth="1"/>
    <col min="9" max="9" width="10.5" style="4" bestFit="1" customWidth="1"/>
    <col min="10" max="11" width="9" style="4"/>
    <col min="12" max="12" width="7.5" style="4" customWidth="1"/>
    <col min="13" max="17" width="9" style="4"/>
    <col min="18" max="18" width="9.5" style="4" bestFit="1" customWidth="1"/>
    <col min="19" max="19" width="9" style="4"/>
    <col min="20" max="20" width="16.125" style="4" bestFit="1" customWidth="1"/>
    <col min="21" max="16384" width="9" style="4"/>
  </cols>
  <sheetData>
    <row r="1" spans="1:2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15" t="s">
        <v>24</v>
      </c>
      <c r="I1" s="1" t="s">
        <v>7</v>
      </c>
      <c r="L1" s="3" t="s">
        <v>6</v>
      </c>
      <c r="M1" s="2" t="s">
        <v>1</v>
      </c>
      <c r="N1" s="2" t="s">
        <v>2</v>
      </c>
      <c r="O1" s="2" t="s">
        <v>3</v>
      </c>
      <c r="P1" s="2" t="s">
        <v>4</v>
      </c>
      <c r="Q1" s="2" t="s">
        <v>5</v>
      </c>
      <c r="R1" s="15" t="s">
        <v>27</v>
      </c>
      <c r="T1" s="3" t="s">
        <v>23</v>
      </c>
    </row>
    <row r="2" spans="1:20">
      <c r="A2" s="5" t="s">
        <v>8</v>
      </c>
      <c r="B2" s="6">
        <v>65</v>
      </c>
      <c r="C2" s="6">
        <v>92</v>
      </c>
      <c r="D2" s="6">
        <v>88</v>
      </c>
      <c r="E2" s="6">
        <v>61</v>
      </c>
      <c r="F2" s="6">
        <f>AVERAGE(B2:E2)</f>
        <v>76.5</v>
      </c>
      <c r="G2" s="4">
        <f>_xlfn.RANK.EQ(B2,$B$2:$B$6)</f>
        <v>3</v>
      </c>
      <c r="H2" s="16">
        <f>F2+ROW($F$2:$F$6)-ROW()/ROW($F$2:$F$6)</f>
        <v>77.5</v>
      </c>
      <c r="I2" s="5" t="s">
        <v>8</v>
      </c>
      <c r="L2" s="4">
        <v>1</v>
      </c>
      <c r="M2" s="7"/>
      <c r="N2" s="7"/>
      <c r="O2" s="7"/>
      <c r="P2" s="7"/>
      <c r="Q2" s="7"/>
      <c r="T2" s="3" t="s">
        <v>11</v>
      </c>
    </row>
    <row r="3" spans="1:20">
      <c r="A3" s="5" t="s">
        <v>9</v>
      </c>
      <c r="B3" s="6">
        <v>80</v>
      </c>
      <c r="C3" s="6">
        <v>71</v>
      </c>
      <c r="D3" s="6">
        <v>64</v>
      </c>
      <c r="E3" s="6">
        <v>55</v>
      </c>
      <c r="F3" s="6">
        <f>AVERAGE(B3:E3)</f>
        <v>67.5</v>
      </c>
      <c r="G3" s="4">
        <f t="shared" ref="G3:G6" si="0">_xlfn.RANK.EQ(B3,$B$2:$B$6)</f>
        <v>2</v>
      </c>
      <c r="H3" s="16">
        <f>F3+ROW($F$2:$F$6)-ROW()/ROW($F$2:$F$6)</f>
        <v>68</v>
      </c>
      <c r="I3" s="5" t="s">
        <v>9</v>
      </c>
      <c r="L3" s="4">
        <v>2</v>
      </c>
      <c r="M3" s="7"/>
      <c r="N3" s="7"/>
      <c r="O3" s="7"/>
      <c r="P3" s="7"/>
      <c r="Q3" s="7"/>
      <c r="T3" s="3" t="s">
        <v>13</v>
      </c>
    </row>
    <row r="4" spans="1:20">
      <c r="A4" s="5" t="s">
        <v>10</v>
      </c>
      <c r="B4" s="6">
        <v>53</v>
      </c>
      <c r="C4" s="6">
        <v>62</v>
      </c>
      <c r="D4" s="6">
        <v>95</v>
      </c>
      <c r="E4" s="6">
        <v>76</v>
      </c>
      <c r="F4" s="6">
        <f>AVERAGE(B4:E4)</f>
        <v>71.5</v>
      </c>
      <c r="G4" s="4">
        <f t="shared" si="0"/>
        <v>5</v>
      </c>
      <c r="H4" s="16">
        <f>F4+ROW($F$2:$F$6)-ROW()/ROW($F$2:$F$6)</f>
        <v>71.5</v>
      </c>
      <c r="I4" s="5" t="s">
        <v>10</v>
      </c>
      <c r="L4" s="4">
        <v>3</v>
      </c>
      <c r="M4" s="7"/>
      <c r="N4" s="7"/>
      <c r="O4" s="7"/>
      <c r="P4" s="7"/>
      <c r="Q4" s="7"/>
      <c r="T4" s="8" t="s">
        <v>15</v>
      </c>
    </row>
    <row r="5" spans="1:20">
      <c r="A5" s="5" t="s">
        <v>12</v>
      </c>
      <c r="B5" s="6">
        <v>58</v>
      </c>
      <c r="C5" s="6">
        <v>72</v>
      </c>
      <c r="D5" s="6">
        <v>65</v>
      </c>
      <c r="E5" s="6">
        <v>63</v>
      </c>
      <c r="F5" s="6">
        <f>AVERAGE(B5:E5)</f>
        <v>64.5</v>
      </c>
      <c r="G5" s="4">
        <f t="shared" si="0"/>
        <v>4</v>
      </c>
      <c r="H5" s="16">
        <f>F5+ROW($F$2:$F$6)-ROW()/ROW($F$2:$F$6)</f>
        <v>64</v>
      </c>
      <c r="I5" s="5" t="s">
        <v>12</v>
      </c>
      <c r="L5" s="4">
        <v>4</v>
      </c>
      <c r="M5" s="7"/>
      <c r="N5" s="7"/>
      <c r="O5" s="7"/>
      <c r="P5" s="7"/>
      <c r="Q5" s="7"/>
      <c r="T5" s="3" t="s">
        <v>16</v>
      </c>
    </row>
    <row r="6" spans="1:20">
      <c r="A6" s="5" t="s">
        <v>14</v>
      </c>
      <c r="B6" s="6">
        <v>91</v>
      </c>
      <c r="C6" s="6">
        <v>84</v>
      </c>
      <c r="D6" s="6">
        <v>74</v>
      </c>
      <c r="E6" s="6">
        <v>77</v>
      </c>
      <c r="F6" s="6">
        <f>AVERAGE(B6:E6)</f>
        <v>81.5</v>
      </c>
      <c r="G6" s="4">
        <f t="shared" si="0"/>
        <v>1</v>
      </c>
      <c r="H6" s="16">
        <f>F6+ROW($F$2:$F$6)-ROW()/ROW($F$2:$F$6)</f>
        <v>80.5</v>
      </c>
      <c r="I6" s="5" t="s">
        <v>14</v>
      </c>
      <c r="L6" s="4">
        <v>5</v>
      </c>
      <c r="M6" s="7"/>
      <c r="N6" s="7"/>
      <c r="O6" s="7"/>
      <c r="P6" s="7"/>
      <c r="Q6" s="7"/>
    </row>
    <row r="7" spans="1:20">
      <c r="M7" s="7"/>
    </row>
    <row r="8" spans="1:20">
      <c r="H8" s="17" t="s">
        <v>25</v>
      </c>
    </row>
    <row r="9" spans="1:20">
      <c r="H9" s="18" t="s">
        <v>26</v>
      </c>
    </row>
    <row r="12" spans="1:20">
      <c r="A12" s="9" t="s">
        <v>17</v>
      </c>
    </row>
    <row r="13" spans="1:20">
      <c r="A13"/>
    </row>
    <row r="14" spans="1:20">
      <c r="A14" s="10" t="s">
        <v>18</v>
      </c>
    </row>
    <row r="15" spans="1:20">
      <c r="A15" s="10" t="s">
        <v>19</v>
      </c>
    </row>
    <row r="16" spans="1:20">
      <c r="A16" s="10" t="s">
        <v>20</v>
      </c>
    </row>
    <row r="17" spans="1:1">
      <c r="A17" s="10" t="s">
        <v>21</v>
      </c>
    </row>
    <row r="18" spans="1:1">
      <c r="A18" s="10" t="s">
        <v>22</v>
      </c>
    </row>
  </sheetData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T18"/>
  <sheetViews>
    <sheetView workbookViewId="0">
      <selection activeCell="Q2" sqref="Q2"/>
    </sheetView>
  </sheetViews>
  <sheetFormatPr defaultRowHeight="16.5"/>
  <cols>
    <col min="1" max="1" width="10.5" style="4" bestFit="1" customWidth="1"/>
    <col min="2" max="5" width="6" style="4" bestFit="1" customWidth="1"/>
    <col min="6" max="6" width="10.5" style="4" bestFit="1" customWidth="1"/>
    <col min="7" max="7" width="5.625" style="4" bestFit="1" customWidth="1"/>
    <col min="8" max="8" width="12.5" style="4" customWidth="1"/>
    <col min="9" max="9" width="10.5" style="4" bestFit="1" customWidth="1"/>
    <col min="10" max="10" width="9" style="4"/>
    <col min="11" max="11" width="7.5" style="4" customWidth="1"/>
    <col min="12" max="16" width="9" style="4"/>
    <col min="17" max="17" width="10.25" style="4" customWidth="1"/>
    <col min="18" max="18" width="7.375" style="4" customWidth="1"/>
    <col min="19" max="19" width="16.125" style="4" bestFit="1" customWidth="1"/>
    <col min="20" max="16384" width="9" style="4"/>
  </cols>
  <sheetData>
    <row r="1" spans="1:2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15" t="s">
        <v>28</v>
      </c>
      <c r="I1" s="1" t="s">
        <v>7</v>
      </c>
      <c r="K1" s="11" t="s">
        <v>6</v>
      </c>
      <c r="L1" s="13" t="s">
        <v>1</v>
      </c>
      <c r="M1" s="13" t="s">
        <v>2</v>
      </c>
      <c r="N1" s="13" t="s">
        <v>3</v>
      </c>
      <c r="O1" s="13" t="s">
        <v>4</v>
      </c>
      <c r="P1" s="13" t="s">
        <v>5</v>
      </c>
      <c r="Q1" s="15" t="s">
        <v>27</v>
      </c>
    </row>
    <row r="2" spans="1:20">
      <c r="A2" s="5" t="s">
        <v>8</v>
      </c>
      <c r="B2" s="6">
        <v>65</v>
      </c>
      <c r="C2" s="6">
        <v>92</v>
      </c>
      <c r="D2" s="6">
        <v>88</v>
      </c>
      <c r="E2" s="6">
        <v>61</v>
      </c>
      <c r="F2" s="6">
        <f>AVERAGE(B2:E2)</f>
        <v>76.5</v>
      </c>
      <c r="G2" s="4">
        <f>_xlfn.RANK.EQ(B2,$B$2:$B$6)</f>
        <v>3</v>
      </c>
      <c r="H2" s="16">
        <f>F2+ROW($F$2:$F$6)-ROW()/ROW($F$2:$F$6)</f>
        <v>77.5</v>
      </c>
      <c r="I2" s="5" t="s">
        <v>8</v>
      </c>
      <c r="K2" s="12">
        <v>1</v>
      </c>
      <c r="L2" s="14" t="str">
        <f>VLOOKUP(LARGE(B:B,$K2),B:$I,MATCH($I$1,B$1:$I$1,0),0)</f>
        <v>吳志誠</v>
      </c>
      <c r="M2" s="14" t="str">
        <f>VLOOKUP(LARGE(C:C,$K2),C:$I,MATCH($I$1,C$1:$I$1,0),0)</f>
        <v>王錦昌</v>
      </c>
      <c r="N2" s="14" t="str">
        <f>VLOOKUP(LARGE(D:D,$K2),D:$I,MATCH($I$1,D$1:$I$1,0),0)</f>
        <v>郭瑞龍</v>
      </c>
      <c r="O2" s="14" t="str">
        <f>VLOOKUP(LARGE(E:E,$K2),E:$I,MATCH($I$1,E$1:$I$1,0),0)</f>
        <v>吳志誠</v>
      </c>
      <c r="P2" s="14" t="str">
        <f>VLOOKUP(LARGE(F:F,$K2),F:$I,MATCH($I$1,F$1:$I$1,0),0)</f>
        <v>吳志誠</v>
      </c>
      <c r="Q2" s="19" t="str">
        <f>VLOOKUP(LARGE($H$2:$H$6,K2),$H:$I,2,0)</f>
        <v>吳志誠</v>
      </c>
    </row>
    <row r="3" spans="1:20">
      <c r="A3" s="5" t="s">
        <v>9</v>
      </c>
      <c r="B3" s="6">
        <v>80</v>
      </c>
      <c r="C3" s="6">
        <v>71</v>
      </c>
      <c r="D3" s="6">
        <v>64</v>
      </c>
      <c r="E3" s="6">
        <v>55</v>
      </c>
      <c r="F3" s="6">
        <f>AVERAGE(B3:E3)</f>
        <v>67.5</v>
      </c>
      <c r="G3" s="4">
        <f t="shared" ref="G3:G6" si="0">_xlfn.RANK.EQ(B3,$B$2:$B$6)</f>
        <v>2</v>
      </c>
      <c r="H3" s="16">
        <f>F3+ROW($F$2:$F$6)-ROW()/ROW($F$2:$F$6)</f>
        <v>68</v>
      </c>
      <c r="I3" s="5" t="s">
        <v>9</v>
      </c>
      <c r="K3" s="12">
        <v>2</v>
      </c>
      <c r="L3" s="14" t="str">
        <f>VLOOKUP(LARGE(B:B,$K3),B:$I,MATCH($I$1,B$1:$I$1,0),0)</f>
        <v>林明玉</v>
      </c>
      <c r="M3" s="14" t="str">
        <f>VLOOKUP(LARGE(C:C,$K3),C:$I,MATCH($I$1,C$1:$I$1,0),0)</f>
        <v>吳志誠</v>
      </c>
      <c r="N3" s="14" t="str">
        <f>VLOOKUP(LARGE(D:D,$K3),D:$I,MATCH($I$1,D$1:$I$1,0),0)</f>
        <v>王錦昌</v>
      </c>
      <c r="O3" s="14" t="str">
        <f>VLOOKUP(LARGE(E:E,$K3),E:$I,MATCH($I$1,E$1:$I$1,0),0)</f>
        <v>郭瑞龍</v>
      </c>
      <c r="P3" s="14" t="str">
        <f>VLOOKUP(LARGE(F:F,$K3),F:$I,MATCH($I$1,F$1:$I$1,0),0)</f>
        <v>王錦昌</v>
      </c>
      <c r="Q3" s="19" t="str">
        <f t="shared" ref="Q3:Q6" si="1">VLOOKUP(LARGE($H$2:$H$6,K3),$H:$I,2,0)</f>
        <v>王錦昌</v>
      </c>
    </row>
    <row r="4" spans="1:20">
      <c r="A4" s="5" t="s">
        <v>10</v>
      </c>
      <c r="B4" s="6">
        <v>53</v>
      </c>
      <c r="C4" s="6">
        <v>62</v>
      </c>
      <c r="D4" s="6">
        <v>95</v>
      </c>
      <c r="E4" s="6">
        <v>76</v>
      </c>
      <c r="F4" s="6">
        <f>AVERAGE(B4:E4)</f>
        <v>71.5</v>
      </c>
      <c r="G4" s="4">
        <f t="shared" si="0"/>
        <v>5</v>
      </c>
      <c r="H4" s="16">
        <f>F4+ROW($F$2:$F$6)-ROW()/ROW($F$2:$F$6)</f>
        <v>71.5</v>
      </c>
      <c r="I4" s="5" t="s">
        <v>10</v>
      </c>
      <c r="K4" s="12">
        <v>3</v>
      </c>
      <c r="L4" s="14" t="str">
        <f>VLOOKUP(LARGE(B:B,$K4),B:$I,MATCH($I$1,B$1:$I$1,0),0)</f>
        <v>王錦昌</v>
      </c>
      <c r="M4" s="14" t="str">
        <f>VLOOKUP(LARGE(C:C,$K4),C:$I,MATCH($I$1,C$1:$I$1,0),0)</f>
        <v>周金珠</v>
      </c>
      <c r="N4" s="14" t="str">
        <f>VLOOKUP(LARGE(D:D,$K4),D:$I,MATCH($I$1,D$1:$I$1,0),0)</f>
        <v>吳志誠</v>
      </c>
      <c r="O4" s="14" t="str">
        <f>VLOOKUP(LARGE(E:E,$K4),E:$I,MATCH($I$1,E$1:$I$1,0),0)</f>
        <v>周金珠</v>
      </c>
      <c r="P4" s="14" t="str">
        <f>VLOOKUP(LARGE(F:F,$K4),F:$I,MATCH($I$1,F$1:$I$1,0),0)</f>
        <v>郭瑞龍</v>
      </c>
      <c r="Q4" s="19" t="str">
        <f t="shared" si="1"/>
        <v>郭瑞龍</v>
      </c>
      <c r="S4" s="3" t="s">
        <v>11</v>
      </c>
    </row>
    <row r="5" spans="1:20">
      <c r="A5" s="5" t="s">
        <v>12</v>
      </c>
      <c r="B5" s="6">
        <v>58</v>
      </c>
      <c r="C5" s="6">
        <v>72</v>
      </c>
      <c r="D5" s="6">
        <v>65</v>
      </c>
      <c r="E5" s="6">
        <v>63</v>
      </c>
      <c r="F5" s="6">
        <f>AVERAGE(B5:E5)</f>
        <v>64.5</v>
      </c>
      <c r="G5" s="4">
        <f t="shared" si="0"/>
        <v>4</v>
      </c>
      <c r="H5" s="16">
        <f>F5+ROW($F$2:$F$6)-ROW()/ROW($F$2:$F$6)</f>
        <v>64</v>
      </c>
      <c r="I5" s="5" t="s">
        <v>12</v>
      </c>
      <c r="K5" s="12">
        <v>4</v>
      </c>
      <c r="L5" s="14" t="str">
        <f>VLOOKUP(LARGE(B:B,$K5),B:$I,MATCH($I$1,B$1:$I$1,0),0)</f>
        <v>周金珠</v>
      </c>
      <c r="M5" s="14" t="str">
        <f>VLOOKUP(LARGE(C:C,$K5),C:$I,MATCH($I$1,C$1:$I$1,0),0)</f>
        <v>林明玉</v>
      </c>
      <c r="N5" s="14" t="str">
        <f>VLOOKUP(LARGE(D:D,$K5),D:$I,MATCH($I$1,D$1:$I$1,0),0)</f>
        <v>周金珠</v>
      </c>
      <c r="O5" s="14" t="str">
        <f>VLOOKUP(LARGE(E:E,$K5),E:$I,MATCH($I$1,E$1:$I$1,0),0)</f>
        <v>王錦昌</v>
      </c>
      <c r="P5" s="14" t="str">
        <f>VLOOKUP(LARGE(F:F,$K5),F:$I,MATCH($I$1,F$1:$I$1,0),0)</f>
        <v>林明玉</v>
      </c>
      <c r="Q5" s="19" t="str">
        <f t="shared" si="1"/>
        <v>林明玉</v>
      </c>
      <c r="S5" s="3" t="s">
        <v>13</v>
      </c>
    </row>
    <row r="6" spans="1:20">
      <c r="A6" s="5" t="s">
        <v>14</v>
      </c>
      <c r="B6" s="6">
        <v>91</v>
      </c>
      <c r="C6" s="6">
        <v>84</v>
      </c>
      <c r="D6" s="6">
        <v>74</v>
      </c>
      <c r="E6" s="6">
        <v>77</v>
      </c>
      <c r="F6" s="6">
        <f>AVERAGE(B6:E6)</f>
        <v>81.5</v>
      </c>
      <c r="G6" s="4">
        <f t="shared" si="0"/>
        <v>1</v>
      </c>
      <c r="H6" s="16">
        <f>F6+ROW($F$2:$F$6)-ROW()/ROW($F$2:$F$6)</f>
        <v>80.5</v>
      </c>
      <c r="I6" s="5" t="s">
        <v>14</v>
      </c>
      <c r="K6" s="12">
        <v>5</v>
      </c>
      <c r="L6" s="14" t="str">
        <f>VLOOKUP(LARGE(B:B,$K6),B:$I,MATCH($I$1,B$1:$I$1,0),0)</f>
        <v>郭瑞龍</v>
      </c>
      <c r="M6" s="14" t="str">
        <f>VLOOKUP(LARGE(C:C,$K6),C:$I,MATCH($I$1,C$1:$I$1,0),0)</f>
        <v>郭瑞龍</v>
      </c>
      <c r="N6" s="14" t="str">
        <f>VLOOKUP(LARGE(D:D,$K6),D:$I,MATCH($I$1,D$1:$I$1,0),0)</f>
        <v>林明玉</v>
      </c>
      <c r="O6" s="14" t="str">
        <f>VLOOKUP(LARGE(E:E,$K6),E:$I,MATCH($I$1,E$1:$I$1,0),0)</f>
        <v>林明玉</v>
      </c>
      <c r="P6" s="14" t="str">
        <f>VLOOKUP(LARGE(F:F,$K6),F:$I,MATCH($I$1,F$1:$I$1,0),0)</f>
        <v>周金珠</v>
      </c>
      <c r="Q6" s="19" t="str">
        <f t="shared" si="1"/>
        <v>周金珠</v>
      </c>
      <c r="S6" s="8" t="s">
        <v>15</v>
      </c>
      <c r="T6" s="3" t="s">
        <v>16</v>
      </c>
    </row>
    <row r="7" spans="1:20">
      <c r="L7" s="7"/>
    </row>
    <row r="8" spans="1:20">
      <c r="H8" s="17" t="s">
        <v>25</v>
      </c>
    </row>
    <row r="9" spans="1:20">
      <c r="H9" s="18" t="s">
        <v>26</v>
      </c>
    </row>
    <row r="12" spans="1:20">
      <c r="A12" s="9" t="s">
        <v>17</v>
      </c>
    </row>
    <row r="13" spans="1:20">
      <c r="A13"/>
    </row>
    <row r="14" spans="1:20">
      <c r="A14" s="10" t="s">
        <v>18</v>
      </c>
    </row>
    <row r="15" spans="1:20">
      <c r="A15" s="10" t="s">
        <v>19</v>
      </c>
    </row>
    <row r="16" spans="1:20">
      <c r="A16" s="10" t="s">
        <v>20</v>
      </c>
    </row>
    <row r="17" spans="1:1">
      <c r="A17" s="10" t="s">
        <v>21</v>
      </c>
    </row>
    <row r="18" spans="1:1">
      <c r="A18" s="10" t="s">
        <v>22</v>
      </c>
    </row>
  </sheetData>
  <sheetProtection password="CC3D" sheet="1" objects="1" scenarios="1"/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全班成績名次查詢-ex</vt:lpstr>
      <vt:lpstr>全班成績名次查詢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ntucc</cp:lastModifiedBy>
  <dcterms:created xsi:type="dcterms:W3CDTF">2015-05-06T15:57:41Z</dcterms:created>
  <dcterms:modified xsi:type="dcterms:W3CDTF">2015-11-24T09:47:26Z</dcterms:modified>
</cp:coreProperties>
</file>