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-45" windowWidth="7635" windowHeight="7935" tabRatio="689" activeTab="9"/>
  </bookViews>
  <sheets>
    <sheet name="summary" sheetId="4" r:id="rId1"/>
    <sheet name="旅遊調查" sheetId="1" r:id="rId2"/>
    <sheet name="旅遊調查 (title)" sheetId="2" r:id="rId3"/>
    <sheet name="旅遊調查 (資料驗證)" sheetId="3" r:id="rId4"/>
    <sheet name="旅遊調查 (資料驗證+indirect)" sheetId="6" r:id="rId5"/>
    <sheet name="旅遊調查 (hyperlink)" sheetId="5" r:id="rId6"/>
    <sheet name="旅遊調查回覆" sheetId="7" r:id="rId7"/>
    <sheet name="統計結果" sheetId="8" r:id="rId8"/>
    <sheet name="統計結果 (2)" sheetId="10" r:id="rId9"/>
    <sheet name="統計結果(4)" sheetId="9" r:id="rId10"/>
  </sheets>
  <externalReferences>
    <externalReference r:id="rId11"/>
  </externalReferences>
  <definedNames>
    <definedName name="yes">'[1]旅遊調查 (資料驗證) (2)'!$B$35:$B$38</definedName>
  </definedNames>
  <calcPr calcId="145621"/>
</workbook>
</file>

<file path=xl/calcChain.xml><?xml version="1.0" encoding="utf-8"?>
<calcChain xmlns="http://schemas.openxmlformats.org/spreadsheetml/2006/main">
  <c r="D3" i="10" l="1"/>
  <c r="E11" i="9"/>
  <c r="D11" i="9"/>
  <c r="E10" i="9"/>
  <c r="D10" i="9"/>
  <c r="E9" i="9"/>
  <c r="D9" i="9"/>
  <c r="E8" i="9"/>
  <c r="D8" i="9"/>
  <c r="D4" i="9"/>
  <c r="D3" i="9"/>
  <c r="D4" i="10" l="1"/>
  <c r="F11" i="9"/>
  <c r="E12" i="9"/>
  <c r="D5" i="9"/>
  <c r="D12" i="9" l="1"/>
  <c r="D5" i="10"/>
  <c r="F9" i="9"/>
  <c r="F10" i="9"/>
  <c r="F8" i="9"/>
  <c r="F12" i="9" l="1"/>
  <c r="D15" i="9"/>
</calcChain>
</file>

<file path=xl/sharedStrings.xml><?xml version="1.0" encoding="utf-8"?>
<sst xmlns="http://schemas.openxmlformats.org/spreadsheetml/2006/main" count="630" uniqueCount="328">
  <si>
    <t>員工編號</t>
    <phoneticPr fontId="3" type="noConversion"/>
  </si>
  <si>
    <t>是否參加旅遊</t>
    <phoneticPr fontId="3" type="noConversion"/>
  </si>
  <si>
    <t>理想旅遊地點</t>
    <phoneticPr fontId="3" type="noConversion"/>
  </si>
  <si>
    <t>攜眷人數</t>
    <phoneticPr fontId="3" type="noConversion"/>
  </si>
  <si>
    <t>姓名</t>
    <phoneticPr fontId="3" type="noConversion"/>
  </si>
  <si>
    <t>M201</t>
    <phoneticPr fontId="3" type="noConversion"/>
  </si>
  <si>
    <t>M202</t>
    <phoneticPr fontId="3" type="noConversion"/>
  </si>
  <si>
    <t>M203</t>
    <phoneticPr fontId="3" type="noConversion"/>
  </si>
  <si>
    <t>P320</t>
    <phoneticPr fontId="3" type="noConversion"/>
  </si>
  <si>
    <t>P321</t>
    <phoneticPr fontId="3" type="noConversion"/>
  </si>
  <si>
    <t>P323</t>
    <phoneticPr fontId="3" type="noConversion"/>
  </si>
  <si>
    <t>P324</t>
    <phoneticPr fontId="3" type="noConversion"/>
  </si>
  <si>
    <t>P325</t>
    <phoneticPr fontId="3" type="noConversion"/>
  </si>
  <si>
    <t>P326</t>
    <phoneticPr fontId="3" type="noConversion"/>
  </si>
  <si>
    <t>R001</t>
    <phoneticPr fontId="3" type="noConversion"/>
  </si>
  <si>
    <t>R002</t>
    <phoneticPr fontId="3" type="noConversion"/>
  </si>
  <si>
    <t>R003</t>
    <phoneticPr fontId="3" type="noConversion"/>
  </si>
  <si>
    <t>R004</t>
    <phoneticPr fontId="3" type="noConversion"/>
  </si>
  <si>
    <t>R005</t>
    <phoneticPr fontId="3" type="noConversion"/>
  </si>
  <si>
    <t>R006</t>
    <phoneticPr fontId="3" type="noConversion"/>
  </si>
  <si>
    <t>R007</t>
    <phoneticPr fontId="3" type="noConversion"/>
  </si>
  <si>
    <t>R008</t>
    <phoneticPr fontId="3" type="noConversion"/>
  </si>
  <si>
    <t>R009</t>
    <phoneticPr fontId="3" type="noConversion"/>
  </si>
  <si>
    <t>R010</t>
    <phoneticPr fontId="3" type="noConversion"/>
  </si>
  <si>
    <t>R011</t>
    <phoneticPr fontId="3" type="noConversion"/>
  </si>
  <si>
    <t>R012</t>
    <phoneticPr fontId="3" type="noConversion"/>
  </si>
  <si>
    <t>R013</t>
    <phoneticPr fontId="3" type="noConversion"/>
  </si>
  <si>
    <t>R014</t>
    <phoneticPr fontId="3" type="noConversion"/>
  </si>
  <si>
    <t>A530</t>
    <phoneticPr fontId="3" type="noConversion"/>
  </si>
  <si>
    <t>A531</t>
    <phoneticPr fontId="3" type="noConversion"/>
  </si>
  <si>
    <t>A532</t>
    <phoneticPr fontId="3" type="noConversion"/>
  </si>
  <si>
    <t>A533</t>
    <phoneticPr fontId="3" type="noConversion"/>
  </si>
  <si>
    <t>A534</t>
    <phoneticPr fontId="3" type="noConversion"/>
  </si>
  <si>
    <t>A535</t>
    <phoneticPr fontId="3" type="noConversion"/>
  </si>
  <si>
    <t>王小童</t>
    <phoneticPr fontId="3" type="noConversion"/>
  </si>
  <si>
    <t>何玉環</t>
    <phoneticPr fontId="3" type="noConversion"/>
  </si>
  <si>
    <t>簡如雲</t>
    <phoneticPr fontId="3" type="noConversion"/>
  </si>
  <si>
    <t>陳小東</t>
    <phoneticPr fontId="3" type="noConversion"/>
  </si>
  <si>
    <t>張維尼</t>
    <phoneticPr fontId="3" type="noConversion"/>
  </si>
  <si>
    <t>林慶詳</t>
    <phoneticPr fontId="3" type="noConversion"/>
  </si>
  <si>
    <t>林勝祥</t>
    <phoneticPr fontId="3" type="noConversion"/>
  </si>
  <si>
    <t>黃倫飛</t>
    <phoneticPr fontId="3" type="noConversion"/>
  </si>
  <si>
    <t>李大全</t>
    <phoneticPr fontId="3" type="noConversion"/>
  </si>
  <si>
    <t>簡蒙達</t>
    <phoneticPr fontId="3" type="noConversion"/>
  </si>
  <si>
    <t>王勝玉</t>
    <phoneticPr fontId="3" type="noConversion"/>
  </si>
  <si>
    <t>林佳家</t>
    <phoneticPr fontId="3" type="noConversion"/>
  </si>
  <si>
    <t>黃佩佩</t>
    <phoneticPr fontId="3" type="noConversion"/>
  </si>
  <si>
    <t>吳雪樺</t>
    <phoneticPr fontId="3" type="noConversion"/>
  </si>
  <si>
    <t>鄭錦明</t>
    <phoneticPr fontId="3" type="noConversion"/>
  </si>
  <si>
    <t>劉達天</t>
    <phoneticPr fontId="3" type="noConversion"/>
  </si>
  <si>
    <t>郭府城</t>
    <phoneticPr fontId="3" type="noConversion"/>
  </si>
  <si>
    <t>錢偉凌</t>
    <phoneticPr fontId="3" type="noConversion"/>
  </si>
  <si>
    <t>柯達海</t>
    <phoneticPr fontId="3" type="noConversion"/>
  </si>
  <si>
    <t>陳妙麗</t>
    <phoneticPr fontId="3" type="noConversion"/>
  </si>
  <si>
    <t>林嘉至</t>
    <phoneticPr fontId="3" type="noConversion"/>
  </si>
  <si>
    <t>周羽玲</t>
    <phoneticPr fontId="3" type="noConversion"/>
  </si>
  <si>
    <t>吳大明</t>
    <phoneticPr fontId="3" type="noConversion"/>
  </si>
  <si>
    <t>黃清德</t>
    <phoneticPr fontId="3" type="noConversion"/>
  </si>
  <si>
    <t>楊得意</t>
    <phoneticPr fontId="3" type="noConversion"/>
  </si>
  <si>
    <t>留億源</t>
    <phoneticPr fontId="3" type="noConversion"/>
  </si>
  <si>
    <t>何信姿</t>
    <phoneticPr fontId="3" type="noConversion"/>
  </si>
  <si>
    <t>孫欣枚</t>
    <phoneticPr fontId="3" type="noConversion"/>
  </si>
  <si>
    <t>陳紹威</t>
    <phoneticPr fontId="3" type="noConversion"/>
  </si>
  <si>
    <t>員工編號</t>
    <phoneticPr fontId="3" type="noConversion"/>
  </si>
  <si>
    <t>姓名</t>
    <phoneticPr fontId="3" type="noConversion"/>
  </si>
  <si>
    <t>理想旅遊地點</t>
    <phoneticPr fontId="3" type="noConversion"/>
  </si>
  <si>
    <t>是否參加旅遊</t>
    <phoneticPr fontId="3" type="noConversion"/>
  </si>
  <si>
    <t>攜眷人數</t>
    <phoneticPr fontId="3" type="noConversion"/>
  </si>
  <si>
    <t>M201</t>
    <phoneticPr fontId="3" type="noConversion"/>
  </si>
  <si>
    <t>李大全</t>
    <phoneticPr fontId="3" type="noConversion"/>
  </si>
  <si>
    <t>M202</t>
    <phoneticPr fontId="3" type="noConversion"/>
  </si>
  <si>
    <t>王小童</t>
    <phoneticPr fontId="3" type="noConversion"/>
  </si>
  <si>
    <t>M203</t>
    <phoneticPr fontId="3" type="noConversion"/>
  </si>
  <si>
    <t>何玉環</t>
    <phoneticPr fontId="3" type="noConversion"/>
  </si>
  <si>
    <t>P320</t>
    <phoneticPr fontId="3" type="noConversion"/>
  </si>
  <si>
    <t>簡如雲</t>
    <phoneticPr fontId="3" type="noConversion"/>
  </si>
  <si>
    <t>P321</t>
    <phoneticPr fontId="3" type="noConversion"/>
  </si>
  <si>
    <t>陳小東</t>
    <phoneticPr fontId="3" type="noConversion"/>
  </si>
  <si>
    <t>P323</t>
    <phoneticPr fontId="3" type="noConversion"/>
  </si>
  <si>
    <t>張維尼</t>
    <phoneticPr fontId="3" type="noConversion"/>
  </si>
  <si>
    <t>P324</t>
    <phoneticPr fontId="3" type="noConversion"/>
  </si>
  <si>
    <t>林慶詳</t>
    <phoneticPr fontId="3" type="noConversion"/>
  </si>
  <si>
    <t>P325</t>
    <phoneticPr fontId="3" type="noConversion"/>
  </si>
  <si>
    <t>林勝祥</t>
    <phoneticPr fontId="3" type="noConversion"/>
  </si>
  <si>
    <t>P326</t>
    <phoneticPr fontId="3" type="noConversion"/>
  </si>
  <si>
    <t>黃倫飛</t>
    <phoneticPr fontId="3" type="noConversion"/>
  </si>
  <si>
    <t>R001</t>
    <phoneticPr fontId="3" type="noConversion"/>
  </si>
  <si>
    <t>簡蒙達</t>
    <phoneticPr fontId="3" type="noConversion"/>
  </si>
  <si>
    <t>R002</t>
    <phoneticPr fontId="3" type="noConversion"/>
  </si>
  <si>
    <t>王勝玉</t>
    <phoneticPr fontId="3" type="noConversion"/>
  </si>
  <si>
    <t>R003</t>
    <phoneticPr fontId="3" type="noConversion"/>
  </si>
  <si>
    <t>林佳家</t>
    <phoneticPr fontId="3" type="noConversion"/>
  </si>
  <si>
    <t>R004</t>
    <phoneticPr fontId="3" type="noConversion"/>
  </si>
  <si>
    <t>黃佩佩</t>
    <phoneticPr fontId="3" type="noConversion"/>
  </si>
  <si>
    <t>R005</t>
    <phoneticPr fontId="3" type="noConversion"/>
  </si>
  <si>
    <t>吳雪樺</t>
    <phoneticPr fontId="3" type="noConversion"/>
  </si>
  <si>
    <t>R006</t>
    <phoneticPr fontId="3" type="noConversion"/>
  </si>
  <si>
    <t>鄭錦明</t>
    <phoneticPr fontId="3" type="noConversion"/>
  </si>
  <si>
    <t>R007</t>
    <phoneticPr fontId="3" type="noConversion"/>
  </si>
  <si>
    <t>劉達天</t>
    <phoneticPr fontId="3" type="noConversion"/>
  </si>
  <si>
    <t>R008</t>
    <phoneticPr fontId="3" type="noConversion"/>
  </si>
  <si>
    <t>郭府城</t>
    <phoneticPr fontId="3" type="noConversion"/>
  </si>
  <si>
    <t>R009</t>
    <phoneticPr fontId="3" type="noConversion"/>
  </si>
  <si>
    <t>錢偉凌</t>
    <phoneticPr fontId="3" type="noConversion"/>
  </si>
  <si>
    <t>R010</t>
    <phoneticPr fontId="3" type="noConversion"/>
  </si>
  <si>
    <t>柯達海</t>
    <phoneticPr fontId="3" type="noConversion"/>
  </si>
  <si>
    <t>R011</t>
    <phoneticPr fontId="3" type="noConversion"/>
  </si>
  <si>
    <t>陳妙麗</t>
    <phoneticPr fontId="3" type="noConversion"/>
  </si>
  <si>
    <t>R012</t>
    <phoneticPr fontId="3" type="noConversion"/>
  </si>
  <si>
    <t>林嘉至</t>
    <phoneticPr fontId="3" type="noConversion"/>
  </si>
  <si>
    <t>R013</t>
    <phoneticPr fontId="3" type="noConversion"/>
  </si>
  <si>
    <t>周羽玲</t>
    <phoneticPr fontId="3" type="noConversion"/>
  </si>
  <si>
    <t>R014</t>
    <phoneticPr fontId="3" type="noConversion"/>
  </si>
  <si>
    <t>吳大明</t>
    <phoneticPr fontId="3" type="noConversion"/>
  </si>
  <si>
    <t>A530</t>
    <phoneticPr fontId="3" type="noConversion"/>
  </si>
  <si>
    <t>黃清德</t>
    <phoneticPr fontId="3" type="noConversion"/>
  </si>
  <si>
    <t>A531</t>
    <phoneticPr fontId="3" type="noConversion"/>
  </si>
  <si>
    <t>楊得意</t>
    <phoneticPr fontId="3" type="noConversion"/>
  </si>
  <si>
    <t>A532</t>
    <phoneticPr fontId="3" type="noConversion"/>
  </si>
  <si>
    <t>留億源</t>
    <phoneticPr fontId="3" type="noConversion"/>
  </si>
  <si>
    <t>A533</t>
    <phoneticPr fontId="3" type="noConversion"/>
  </si>
  <si>
    <t>何信姿</t>
    <phoneticPr fontId="3" type="noConversion"/>
  </si>
  <si>
    <t>A534</t>
    <phoneticPr fontId="3" type="noConversion"/>
  </si>
  <si>
    <t>孫欣枚</t>
    <phoneticPr fontId="3" type="noConversion"/>
  </si>
  <si>
    <t>A535</t>
    <phoneticPr fontId="3" type="noConversion"/>
  </si>
  <si>
    <t>陳紹威</t>
    <phoneticPr fontId="3" type="noConversion"/>
  </si>
  <si>
    <t>插入/文字藝術師</t>
    <phoneticPr fontId="3" type="noConversion"/>
  </si>
  <si>
    <t>員工編號</t>
    <phoneticPr fontId="3" type="noConversion"/>
  </si>
  <si>
    <t>姓名</t>
    <phoneticPr fontId="3" type="noConversion"/>
  </si>
  <si>
    <t>理想旅遊地點</t>
    <phoneticPr fontId="3" type="noConversion"/>
  </si>
  <si>
    <t>是否參加旅遊</t>
    <phoneticPr fontId="3" type="noConversion"/>
  </si>
  <si>
    <t>攜眷人數</t>
    <phoneticPr fontId="3" type="noConversion"/>
  </si>
  <si>
    <t>M201</t>
    <phoneticPr fontId="3" type="noConversion"/>
  </si>
  <si>
    <t>李大全</t>
    <phoneticPr fontId="3" type="noConversion"/>
  </si>
  <si>
    <t>加拿大</t>
  </si>
  <si>
    <t>Yes</t>
  </si>
  <si>
    <t>M202</t>
    <phoneticPr fontId="3" type="noConversion"/>
  </si>
  <si>
    <t>王小童</t>
    <phoneticPr fontId="3" type="noConversion"/>
  </si>
  <si>
    <t>北海道</t>
  </si>
  <si>
    <t>M203</t>
    <phoneticPr fontId="3" type="noConversion"/>
  </si>
  <si>
    <t>何玉環</t>
    <phoneticPr fontId="3" type="noConversion"/>
  </si>
  <si>
    <t>No</t>
  </si>
  <si>
    <t>P320</t>
    <phoneticPr fontId="3" type="noConversion"/>
  </si>
  <si>
    <t>簡如雲</t>
    <phoneticPr fontId="3" type="noConversion"/>
  </si>
  <si>
    <t>紐西蘭</t>
  </si>
  <si>
    <t>P321</t>
    <phoneticPr fontId="3" type="noConversion"/>
  </si>
  <si>
    <t>陳小東</t>
    <phoneticPr fontId="3" type="noConversion"/>
  </si>
  <si>
    <t>P323</t>
    <phoneticPr fontId="3" type="noConversion"/>
  </si>
  <si>
    <t>張維尼</t>
    <phoneticPr fontId="3" type="noConversion"/>
  </si>
  <si>
    <t>P324</t>
    <phoneticPr fontId="3" type="noConversion"/>
  </si>
  <si>
    <t>林慶詳</t>
    <phoneticPr fontId="3" type="noConversion"/>
  </si>
  <si>
    <t>P325</t>
    <phoneticPr fontId="3" type="noConversion"/>
  </si>
  <si>
    <t>林勝祥</t>
    <phoneticPr fontId="3" type="noConversion"/>
  </si>
  <si>
    <t>P326</t>
    <phoneticPr fontId="3" type="noConversion"/>
  </si>
  <si>
    <t>黃倫飛</t>
    <phoneticPr fontId="3" type="noConversion"/>
  </si>
  <si>
    <t>R001</t>
    <phoneticPr fontId="3" type="noConversion"/>
  </si>
  <si>
    <t>簡蒙達</t>
    <phoneticPr fontId="3" type="noConversion"/>
  </si>
  <si>
    <t>R002</t>
    <phoneticPr fontId="3" type="noConversion"/>
  </si>
  <si>
    <t>王勝玉</t>
    <phoneticPr fontId="3" type="noConversion"/>
  </si>
  <si>
    <t>泰國</t>
  </si>
  <si>
    <t>R003</t>
    <phoneticPr fontId="3" type="noConversion"/>
  </si>
  <si>
    <t>林佳家</t>
    <phoneticPr fontId="3" type="noConversion"/>
  </si>
  <si>
    <t>R004</t>
    <phoneticPr fontId="3" type="noConversion"/>
  </si>
  <si>
    <t>黃佩佩</t>
    <phoneticPr fontId="3" type="noConversion"/>
  </si>
  <si>
    <t>R005</t>
    <phoneticPr fontId="3" type="noConversion"/>
  </si>
  <si>
    <t>吳雪樺</t>
    <phoneticPr fontId="3" type="noConversion"/>
  </si>
  <si>
    <t>R006</t>
    <phoneticPr fontId="3" type="noConversion"/>
  </si>
  <si>
    <t>鄭錦明</t>
    <phoneticPr fontId="3" type="noConversion"/>
  </si>
  <si>
    <t>R007</t>
    <phoneticPr fontId="3" type="noConversion"/>
  </si>
  <si>
    <t>劉達天</t>
    <phoneticPr fontId="3" type="noConversion"/>
  </si>
  <si>
    <t>R008</t>
    <phoneticPr fontId="3" type="noConversion"/>
  </si>
  <si>
    <t>郭府城</t>
    <phoneticPr fontId="3" type="noConversion"/>
  </si>
  <si>
    <t>R009</t>
    <phoneticPr fontId="3" type="noConversion"/>
  </si>
  <si>
    <t>錢偉凌</t>
    <phoneticPr fontId="3" type="noConversion"/>
  </si>
  <si>
    <t>R010</t>
    <phoneticPr fontId="3" type="noConversion"/>
  </si>
  <si>
    <t>柯達海</t>
    <phoneticPr fontId="3" type="noConversion"/>
  </si>
  <si>
    <t>R011</t>
    <phoneticPr fontId="3" type="noConversion"/>
  </si>
  <si>
    <t>陳妙麗</t>
    <phoneticPr fontId="3" type="noConversion"/>
  </si>
  <si>
    <t>R012</t>
    <phoneticPr fontId="3" type="noConversion"/>
  </si>
  <si>
    <t>林嘉至</t>
    <phoneticPr fontId="3" type="noConversion"/>
  </si>
  <si>
    <t>R013</t>
    <phoneticPr fontId="3" type="noConversion"/>
  </si>
  <si>
    <t>周羽玲</t>
    <phoneticPr fontId="3" type="noConversion"/>
  </si>
  <si>
    <t>R014</t>
    <phoneticPr fontId="3" type="noConversion"/>
  </si>
  <si>
    <t>吳大明</t>
    <phoneticPr fontId="3" type="noConversion"/>
  </si>
  <si>
    <t>A530</t>
    <phoneticPr fontId="3" type="noConversion"/>
  </si>
  <si>
    <t>黃清德</t>
    <phoneticPr fontId="3" type="noConversion"/>
  </si>
  <si>
    <t>A531</t>
    <phoneticPr fontId="3" type="noConversion"/>
  </si>
  <si>
    <t>楊得意</t>
    <phoneticPr fontId="3" type="noConversion"/>
  </si>
  <si>
    <t>A532</t>
    <phoneticPr fontId="3" type="noConversion"/>
  </si>
  <si>
    <t>留億源</t>
    <phoneticPr fontId="3" type="noConversion"/>
  </si>
  <si>
    <t>A533</t>
    <phoneticPr fontId="3" type="noConversion"/>
  </si>
  <si>
    <t>何信姿</t>
    <phoneticPr fontId="3" type="noConversion"/>
  </si>
  <si>
    <t>A534</t>
    <phoneticPr fontId="3" type="noConversion"/>
  </si>
  <si>
    <t>孫欣枚</t>
    <phoneticPr fontId="3" type="noConversion"/>
  </si>
  <si>
    <t>A535</t>
    <phoneticPr fontId="3" type="noConversion"/>
  </si>
  <si>
    <t>陳紹威</t>
    <phoneticPr fontId="3" type="noConversion"/>
  </si>
  <si>
    <t>行程介紹：</t>
    <phoneticPr fontId="3" type="noConversion"/>
  </si>
  <si>
    <t>加拿大</t>
    <phoneticPr fontId="3" type="noConversion"/>
  </si>
  <si>
    <t>北海道</t>
    <phoneticPr fontId="3" type="noConversion"/>
  </si>
  <si>
    <t>紐西蘭</t>
    <phoneticPr fontId="3" type="noConversion"/>
  </si>
  <si>
    <t>泰國</t>
    <phoneticPr fontId="3" type="noConversion"/>
  </si>
  <si>
    <t>資料/資料驗證</t>
    <phoneticPr fontId="3" type="noConversion"/>
  </si>
  <si>
    <t>o使用文字藝術師建立醒目標題</t>
  </si>
  <si>
    <t>o設定儲存格的資料驗證</t>
  </si>
  <si>
    <t>o插入美工圖案並套用美化效果</t>
  </si>
  <si>
    <t>o在工作表中插入超連結</t>
  </si>
  <si>
    <t>o共用活頁簿與追蹤修訂</t>
  </si>
  <si>
    <t>oCOUNTIF 函數、SUMIF 函數</t>
  </si>
  <si>
    <t>o用 E-mail 傳送活頁簿</t>
  </si>
  <si>
    <t>o在雲端上的網路版 Excel 分享檔案</t>
  </si>
  <si>
    <t>1.設定清單=&gt;下拉式選單</t>
    <phoneticPr fontId="3" type="noConversion"/>
  </si>
  <si>
    <t>2-1.設定清單=&gt;下拉式選單</t>
    <phoneticPr fontId="3" type="noConversion"/>
  </si>
  <si>
    <t>2-2.提示訊息：不參加本次旅遊的同仁，請勿填寫 [理想旅遊地點] 欄和 [攜眷人數] 欄</t>
  </si>
  <si>
    <t>4.資訊驗證/圈選錯誤資料：找出不符合的資料</t>
    <phoneticPr fontId="3" type="noConversion"/>
  </si>
  <si>
    <t>行程介紹：</t>
    <phoneticPr fontId="3" type="noConversion"/>
  </si>
  <si>
    <t>加拿大</t>
    <phoneticPr fontId="3" type="noConversion"/>
  </si>
  <si>
    <t>北海道</t>
    <phoneticPr fontId="3" type="noConversion"/>
  </si>
  <si>
    <t>紐西蘭</t>
    <phoneticPr fontId="3" type="noConversion"/>
  </si>
  <si>
    <t>泰國</t>
    <phoneticPr fontId="3" type="noConversion"/>
  </si>
  <si>
    <t>插入/超連結</t>
    <phoneticPr fontId="3" type="noConversion"/>
  </si>
  <si>
    <t>1.插入檔案：插入/超連結/選取要插入的檔案(最好放在同一資料匣下)</t>
    <phoneticPr fontId="3" type="noConversion"/>
  </si>
  <si>
    <t>2.插入email：插入/超連結/電子郵件地址，再設定郵件主旨及email地址</t>
    <phoneticPr fontId="3" type="noConversion"/>
  </si>
  <si>
    <t>3.插入圖片+設定email：插入/美工圖案(選取要插入的圖檔)，再選取圖片按插入/超連結/電子郵件地址/設定主旨及電子郵件地址</t>
    <phoneticPr fontId="3" type="noConversion"/>
  </si>
  <si>
    <t>4.保護活頁簿：校閱/保護活頁簿/結構+設定密碼</t>
    <phoneticPr fontId="3" type="noConversion"/>
  </si>
  <si>
    <t>＊保護結構：無法移動、複製、刪除、隱藏（或取消隱藏）、新增工作表、改變工作表名稱及標籤顏色</t>
    <phoneticPr fontId="3" type="noConversion"/>
  </si>
  <si>
    <t>COUNTIF 函數</t>
  </si>
  <si>
    <t>描述</t>
  </si>
  <si>
    <t> 附註   若要根據多項準則來計算儲存格總數，請參閱 COUNTIFS 函數。</t>
  </si>
  <si>
    <t>語法</t>
  </si>
  <si>
    <t>COUNTIF(range, criteria)</t>
  </si>
  <si>
    <t>COUNTIF 函數語法具有下列引數 (引數:將資訊提供給動作、事件、方法、屬性、函數或程序的值。)：</t>
  </si>
  <si>
    <r>
      <t>range</t>
    </r>
    <r>
      <rPr>
        <sz val="12"/>
        <color rgb="FF454545"/>
        <rFont val="Arial"/>
        <family val="2"/>
      </rPr>
      <t>    是必要的引數，要列入計算的一個或多個儲存格，包括數字或包含數字的名稱、陣列或參照；空白或文字值會忽略。</t>
    </r>
  </si>
  <si>
    <r>
      <t>criteria</t>
    </r>
    <r>
      <rPr>
        <sz val="12"/>
        <color rgb="FF454545"/>
        <rFont val="Arial"/>
        <family val="2"/>
      </rPr>
      <t>    是必要的引數，定義要將哪些儲存格列入計算的準則，可以是數字、表示式、儲存格參照或文字字串，例如準則可以是 32、"&gt;32"、B4、"蘋果" 或 "32"。</t>
    </r>
  </si>
  <si>
    <t> 附註 </t>
  </si>
  <si>
    <t>準則是不分大小寫的，例如，字串 "apples" 與 "APPLES" 會找到相同的儲存格。</t>
  </si>
  <si>
    <t>COUNTIF 函數會計算範圍內符合您所指定單一條件準則的儲存格總數。例如，您可以計算以特定字母開頭的所有儲存格總數，或者計算包含數字大於或小於所指定數字的儲存格總數。例如，假設您工作表中的 A 欄包含工作清單，而 B 欄包含指派了各項工作的人員名字，您就可以使用 COUNTIF 函數來計算一個人員的名字出現於 B 欄中的次數，如此一來，即可判斷指派了多少工作給該人員。例如：</t>
  </si>
  <si>
    <t>您可以在準則中使用萬用字元：問號 (?) 及星號 (*)；問號可以替代任何單一字元；星號可以替代任何一系列的字元。如果確實要尋找實際的問號或星號，請在該字元前輸入波狀符號 (~)。</t>
  </si>
  <si>
    <r>
      <t>n</t>
    </r>
    <r>
      <rPr>
        <sz val="12"/>
        <color indexed="12"/>
        <rFont val="Times New Roman"/>
        <family val="1"/>
      </rPr>
      <t>SUMIF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 xml:space="preserve">函數可用來加總符合某搜尋準則的儲存格。它的格式為： </t>
    </r>
  </si>
  <si>
    <r>
      <t>n</t>
    </r>
    <r>
      <rPr>
        <sz val="12"/>
        <color indexed="12"/>
        <rFont val="Times New Roman"/>
        <family val="1"/>
      </rPr>
      <t xml:space="preserve">Range </t>
    </r>
    <r>
      <rPr>
        <sz val="12"/>
        <color indexed="12"/>
        <rFont val="新細明體"/>
        <family val="1"/>
        <charset val="136"/>
      </rPr>
      <t xml:space="preserve">是要搜尋的儲存格範圍。 </t>
    </r>
  </si>
  <si>
    <r>
      <t>n</t>
    </r>
    <r>
      <rPr>
        <sz val="12"/>
        <color indexed="12"/>
        <rFont val="Times New Roman"/>
        <family val="1"/>
      </rPr>
      <t xml:space="preserve">Criteria </t>
    </r>
    <r>
      <rPr>
        <sz val="12"/>
        <color indexed="12"/>
        <rFont val="新細明體"/>
        <family val="1"/>
        <charset val="136"/>
      </rPr>
      <t>是判斷是否進行加總的搜尋準則，它可以是數字、表示式或文字。例如：</t>
    </r>
    <r>
      <rPr>
        <sz val="12"/>
        <color indexed="12"/>
        <rFont val="Times New Roman"/>
        <family val="1"/>
      </rPr>
      <t>20</t>
    </r>
    <r>
      <rPr>
        <sz val="12"/>
        <color indexed="12"/>
        <rFont val="新細明體"/>
        <family val="1"/>
        <charset val="136"/>
      </rPr>
      <t>、</t>
    </r>
    <r>
      <rPr>
        <sz val="12"/>
        <color indexed="12"/>
        <rFont val="Times New Roman"/>
        <family val="1"/>
      </rPr>
      <t>"66"</t>
    </r>
    <r>
      <rPr>
        <sz val="12"/>
        <color indexed="12"/>
        <rFont val="新細明體"/>
        <family val="1"/>
        <charset val="136"/>
      </rPr>
      <t>、</t>
    </r>
    <r>
      <rPr>
        <sz val="12"/>
        <color indexed="12"/>
        <rFont val="Times New Roman"/>
        <family val="1"/>
      </rPr>
      <t>"Happy"</t>
    </r>
    <r>
      <rPr>
        <sz val="12"/>
        <color indexed="12"/>
        <rFont val="新細明體"/>
        <family val="1"/>
        <charset val="136"/>
      </rPr>
      <t>、或</t>
    </r>
    <r>
      <rPr>
        <sz val="12"/>
        <color indexed="12"/>
        <rFont val="Times New Roman"/>
        <family val="1"/>
      </rPr>
      <t xml:space="preserve"> "&gt;100"</t>
    </r>
    <r>
      <rPr>
        <sz val="12"/>
        <color indexed="12"/>
        <rFont val="新細明體"/>
        <family val="1"/>
        <charset val="136"/>
      </rPr>
      <t xml:space="preserve">。 </t>
    </r>
    <phoneticPr fontId="3" type="noConversion"/>
  </si>
  <si>
    <r>
      <t>n</t>
    </r>
    <r>
      <rPr>
        <sz val="12"/>
        <color indexed="12"/>
        <rFont val="Times New Roman"/>
        <family val="1"/>
      </rPr>
      <t xml:space="preserve">Sum_range </t>
    </r>
    <r>
      <rPr>
        <sz val="12"/>
        <color indexed="12"/>
        <rFont val="新細明體"/>
        <family val="1"/>
        <charset val="136"/>
      </rPr>
      <t>是實際要加總的儲存格。</t>
    </r>
    <r>
      <rPr>
        <sz val="12"/>
        <color indexed="12"/>
        <rFont val="Times New Roman"/>
        <family val="1"/>
      </rPr>
      <t xml:space="preserve">Sum_range </t>
    </r>
    <r>
      <rPr>
        <sz val="12"/>
        <color indexed="12"/>
        <rFont val="新細明體"/>
        <family val="1"/>
        <charset val="136"/>
      </rPr>
      <t>和</t>
    </r>
    <r>
      <rPr>
        <sz val="12"/>
        <color indexed="12"/>
        <rFont val="Times New Roman"/>
        <family val="1"/>
      </rPr>
      <t xml:space="preserve"> Range </t>
    </r>
    <r>
      <rPr>
        <sz val="12"/>
        <color indexed="12"/>
        <rFont val="新細明體"/>
        <family val="1"/>
        <charset val="136"/>
      </rPr>
      <t>是相對應的，當範圍中的儲存格符合搜尋準則時，其對應的</t>
    </r>
    <r>
      <rPr>
        <sz val="12"/>
        <color indexed="12"/>
        <rFont val="Times New Roman"/>
        <family val="1"/>
      </rPr>
      <t xml:space="preserve"> Sum_range </t>
    </r>
    <r>
      <rPr>
        <sz val="12"/>
        <color indexed="12"/>
        <rFont val="新細明體"/>
        <family val="1"/>
        <charset val="136"/>
      </rPr>
      <t>儲存格就會被加入總數。</t>
    </r>
  </si>
  <si>
    <t>3.設定整數+提示訊息+錯誤提醒/禁止(不可輸入錯誤的值)或(資訊或警告-這2種狀態可輸入錯誤值)</t>
  </si>
  <si>
    <t>3.設定整數+提示訊息+錯誤提醒/禁止(不可輸入錯誤的值)或(資訊或警告-這2種狀態可輸入錯誤值)</t>
    <phoneticPr fontId="3" type="noConversion"/>
  </si>
  <si>
    <t>5.設定參加旅遊才要選取[理想旅遊地點]欄位,不然就以空白or無orNO顯示-定義名稱+indirect</t>
    <phoneticPr fontId="3" type="noConversion"/>
  </si>
  <si>
    <t>6.設定參加旅遊[Yes]以粗體藍字淺粉色填滿-格式化條件</t>
    <phoneticPr fontId="3" type="noConversion"/>
  </si>
  <si>
    <t>7.設定下拉式選單-參加旅遊[Yes]以粗體藍字淺粉色填滿-資料驗證+格式化條件</t>
    <phoneticPr fontId="3" type="noConversion"/>
  </si>
  <si>
    <t>員工編號</t>
    <phoneticPr fontId="3" type="noConversion"/>
  </si>
  <si>
    <t>姓名</t>
    <phoneticPr fontId="3" type="noConversion"/>
  </si>
  <si>
    <t>理想旅遊地點</t>
    <phoneticPr fontId="3" type="noConversion"/>
  </si>
  <si>
    <t>是否參加旅遊</t>
    <phoneticPr fontId="3" type="noConversion"/>
  </si>
  <si>
    <t>攜眷人數</t>
    <phoneticPr fontId="3" type="noConversion"/>
  </si>
  <si>
    <t>M201</t>
    <phoneticPr fontId="3" type="noConversion"/>
  </si>
  <si>
    <t>李大全</t>
    <phoneticPr fontId="3" type="noConversion"/>
  </si>
  <si>
    <t>M202</t>
    <phoneticPr fontId="3" type="noConversion"/>
  </si>
  <si>
    <t>王小童</t>
    <phoneticPr fontId="3" type="noConversion"/>
  </si>
  <si>
    <t>M203</t>
    <phoneticPr fontId="3" type="noConversion"/>
  </si>
  <si>
    <t>何玉環</t>
    <phoneticPr fontId="3" type="noConversion"/>
  </si>
  <si>
    <t>P320</t>
    <phoneticPr fontId="3" type="noConversion"/>
  </si>
  <si>
    <t>簡如雲</t>
    <phoneticPr fontId="3" type="noConversion"/>
  </si>
  <si>
    <t>P321</t>
    <phoneticPr fontId="3" type="noConversion"/>
  </si>
  <si>
    <t>陳小東</t>
    <phoneticPr fontId="3" type="noConversion"/>
  </si>
  <si>
    <t>P323</t>
    <phoneticPr fontId="3" type="noConversion"/>
  </si>
  <si>
    <t>張維尼</t>
    <phoneticPr fontId="3" type="noConversion"/>
  </si>
  <si>
    <t>P324</t>
    <phoneticPr fontId="3" type="noConversion"/>
  </si>
  <si>
    <t>P325</t>
    <phoneticPr fontId="3" type="noConversion"/>
  </si>
  <si>
    <t>林勝祥</t>
    <phoneticPr fontId="3" type="noConversion"/>
  </si>
  <si>
    <t>黃倫飛</t>
    <phoneticPr fontId="3" type="noConversion"/>
  </si>
  <si>
    <t>R001</t>
    <phoneticPr fontId="3" type="noConversion"/>
  </si>
  <si>
    <t>簡蒙達</t>
    <phoneticPr fontId="3" type="noConversion"/>
  </si>
  <si>
    <t>R002</t>
    <phoneticPr fontId="3" type="noConversion"/>
  </si>
  <si>
    <t>王勝玉</t>
    <phoneticPr fontId="3" type="noConversion"/>
  </si>
  <si>
    <t>R003</t>
    <phoneticPr fontId="3" type="noConversion"/>
  </si>
  <si>
    <t>R004</t>
    <phoneticPr fontId="3" type="noConversion"/>
  </si>
  <si>
    <t>黃佩佩</t>
    <phoneticPr fontId="3" type="noConversion"/>
  </si>
  <si>
    <t>吳雪樺</t>
    <phoneticPr fontId="3" type="noConversion"/>
  </si>
  <si>
    <t>R006</t>
    <phoneticPr fontId="3" type="noConversion"/>
  </si>
  <si>
    <t>鄭錦明</t>
    <phoneticPr fontId="3" type="noConversion"/>
  </si>
  <si>
    <t>R007</t>
    <phoneticPr fontId="3" type="noConversion"/>
  </si>
  <si>
    <t>劉達天</t>
    <phoneticPr fontId="3" type="noConversion"/>
  </si>
  <si>
    <t>R008</t>
    <phoneticPr fontId="3" type="noConversion"/>
  </si>
  <si>
    <t>郭府城</t>
    <phoneticPr fontId="3" type="noConversion"/>
  </si>
  <si>
    <t>R009</t>
    <phoneticPr fontId="3" type="noConversion"/>
  </si>
  <si>
    <t>R010</t>
    <phoneticPr fontId="3" type="noConversion"/>
  </si>
  <si>
    <t>柯達海</t>
    <phoneticPr fontId="3" type="noConversion"/>
  </si>
  <si>
    <t>陳妙麗</t>
    <phoneticPr fontId="3" type="noConversion"/>
  </si>
  <si>
    <t>R012</t>
    <phoneticPr fontId="3" type="noConversion"/>
  </si>
  <si>
    <t>林嘉至</t>
    <phoneticPr fontId="3" type="noConversion"/>
  </si>
  <si>
    <t>R013</t>
    <phoneticPr fontId="3" type="noConversion"/>
  </si>
  <si>
    <t>周羽玲</t>
    <phoneticPr fontId="3" type="noConversion"/>
  </si>
  <si>
    <t>R014</t>
    <phoneticPr fontId="3" type="noConversion"/>
  </si>
  <si>
    <t>A530</t>
    <phoneticPr fontId="3" type="noConversion"/>
  </si>
  <si>
    <t>黃清德</t>
    <phoneticPr fontId="3" type="noConversion"/>
  </si>
  <si>
    <t>楊得意</t>
    <phoneticPr fontId="3" type="noConversion"/>
  </si>
  <si>
    <t>留億源</t>
    <phoneticPr fontId="3" type="noConversion"/>
  </si>
  <si>
    <t>A533</t>
    <phoneticPr fontId="3" type="noConversion"/>
  </si>
  <si>
    <t>何信姿</t>
    <phoneticPr fontId="3" type="noConversion"/>
  </si>
  <si>
    <t>A534</t>
    <phoneticPr fontId="3" type="noConversion"/>
  </si>
  <si>
    <t>孫欣枚</t>
    <phoneticPr fontId="3" type="noConversion"/>
  </si>
  <si>
    <t>A535</t>
    <phoneticPr fontId="3" type="noConversion"/>
  </si>
  <si>
    <t>陳紹威</t>
    <phoneticPr fontId="3" type="noConversion"/>
  </si>
  <si>
    <t>行程介紹：</t>
    <phoneticPr fontId="3" type="noConversion"/>
  </si>
  <si>
    <t>加拿大</t>
    <phoneticPr fontId="3" type="noConversion"/>
  </si>
  <si>
    <t>北海道</t>
    <phoneticPr fontId="3" type="noConversion"/>
  </si>
  <si>
    <t>紐西蘭</t>
    <phoneticPr fontId="3" type="noConversion"/>
  </si>
  <si>
    <t>泰國</t>
    <phoneticPr fontId="3" type="noConversion"/>
  </si>
  <si>
    <t>本次旅遊調查結果</t>
    <phoneticPr fontId="3" type="noConversion"/>
  </si>
  <si>
    <t>參加人數：</t>
    <phoneticPr fontId="3" type="noConversion"/>
  </si>
  <si>
    <t>攜眷人數：</t>
    <phoneticPr fontId="3" type="noConversion"/>
  </si>
  <si>
    <t>總人數：</t>
    <phoneticPr fontId="3" type="noConversion"/>
  </si>
  <si>
    <t>加拿大</t>
    <phoneticPr fontId="3" type="noConversion"/>
  </si>
  <si>
    <t>得票數：</t>
    <phoneticPr fontId="3" type="noConversion"/>
  </si>
  <si>
    <t>北海道</t>
    <phoneticPr fontId="3" type="noConversion"/>
  </si>
  <si>
    <t>紐西蘭</t>
    <phoneticPr fontId="3" type="noConversion"/>
  </si>
  <si>
    <t>泰國</t>
    <phoneticPr fontId="3" type="noConversion"/>
  </si>
  <si>
    <t>本次旅遊地點為：</t>
    <phoneticPr fontId="3" type="noConversion"/>
  </si>
  <si>
    <t>Yes,No</t>
    <phoneticPr fontId="3" type="noConversion"/>
  </si>
  <si>
    <t>是否參加</t>
    <phoneticPr fontId="3" type="noConversion"/>
  </si>
  <si>
    <t>下拉式選單</t>
  </si>
  <si>
    <t>本次旅遊調查結果</t>
    <phoneticPr fontId="3" type="noConversion"/>
  </si>
  <si>
    <t>參加人數：</t>
    <phoneticPr fontId="3" type="noConversion"/>
  </si>
  <si>
    <t>攜眷人數：</t>
    <phoneticPr fontId="3" type="noConversion"/>
  </si>
  <si>
    <t>總人數：</t>
    <phoneticPr fontId="3" type="noConversion"/>
  </si>
  <si>
    <t>參加人數</t>
    <phoneticPr fontId="3" type="noConversion"/>
  </si>
  <si>
    <t>總人數</t>
    <phoneticPr fontId="3" type="noConversion"/>
  </si>
  <si>
    <t>地點</t>
    <phoneticPr fontId="3" type="noConversion"/>
  </si>
  <si>
    <t>得票數：</t>
    <phoneticPr fontId="3" type="noConversion"/>
  </si>
  <si>
    <t>小計</t>
    <phoneticPr fontId="3" type="noConversion"/>
  </si>
  <si>
    <t>本次旅遊地點為：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</si>
</sst>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b/>
      <sz val="10"/>
      <name val="新細明體"/>
      <family val="1"/>
      <charset val="136"/>
    </font>
    <font>
      <b/>
      <sz val="12"/>
      <color theme="0"/>
      <name val="新細明體"/>
      <family val="1"/>
      <charset val="136"/>
    </font>
    <font>
      <sz val="12"/>
      <name val="標楷體"/>
      <family val="4"/>
      <charset val="136"/>
    </font>
    <font>
      <b/>
      <sz val="12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color rgb="FF454545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454545"/>
      <name val="Segoe UI"/>
      <family val="2"/>
    </font>
    <font>
      <sz val="12"/>
      <color rgb="FF454545"/>
      <name val="Arial Unicode MS"/>
      <family val="2"/>
      <charset val="136"/>
    </font>
    <font>
      <b/>
      <sz val="12"/>
      <color rgb="FF454545"/>
      <name val="Arial"/>
      <family val="2"/>
    </font>
    <font>
      <sz val="12"/>
      <color indexed="16"/>
      <name val="Wingdings"/>
      <charset val="2"/>
    </font>
    <font>
      <sz val="12"/>
      <color indexed="12"/>
      <name val="Times New Roman"/>
      <family val="1"/>
    </font>
    <font>
      <sz val="12"/>
      <color indexed="8"/>
      <name val="Times New Roman"/>
      <family val="1"/>
    </font>
    <font>
      <sz val="12"/>
      <color indexed="8"/>
      <name val="新細明體"/>
      <family val="1"/>
      <charset val="136"/>
    </font>
    <font>
      <sz val="12"/>
      <color indexed="52"/>
      <name val="Wingdings"/>
      <charset val="2"/>
    </font>
    <font>
      <sz val="12"/>
      <color indexed="12"/>
      <name val="新細明體"/>
      <family val="1"/>
      <charset val="136"/>
    </font>
    <font>
      <b/>
      <sz val="12"/>
      <color rgb="FF232323"/>
      <name val="Tahoma"/>
      <family val="2"/>
    </font>
    <font>
      <sz val="12"/>
      <name val="新細明體"/>
      <family val="1"/>
      <charset val="136"/>
    </font>
    <font>
      <sz val="12"/>
      <color rgb="FF9C0006"/>
      <name val="新細明體"/>
      <family val="2"/>
      <charset val="136"/>
      <scheme val="minor"/>
    </font>
    <font>
      <sz val="14"/>
      <color rgb="FF9C0006"/>
      <name val="新細明體"/>
      <family val="2"/>
      <charset val="136"/>
      <scheme val="minor"/>
    </font>
    <font>
      <sz val="14"/>
      <color rgb="FF0070C0"/>
      <name val="新細明體"/>
      <family val="2"/>
      <charset val="136"/>
      <scheme val="minor"/>
    </font>
    <font>
      <b/>
      <sz val="18"/>
      <color indexed="12"/>
      <name val="標楷體"/>
      <family val="4"/>
      <charset val="136"/>
    </font>
    <font>
      <b/>
      <sz val="14"/>
      <color indexed="12"/>
      <name val="新細明體"/>
      <family val="1"/>
      <charset val="136"/>
    </font>
    <font>
      <b/>
      <sz val="12"/>
      <color theme="9" tint="-0.249977111117893"/>
      <name val="新細明體"/>
      <family val="1"/>
      <charset val="136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rgb="FFFFC2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2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45">
    <xf numFmtId="0" fontId="0" fillId="0" borderId="0" xfId="0">
      <alignment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0" fillId="0" borderId="0" xfId="0" applyAlignment="1">
      <alignment vertical="center" wrapText="1"/>
    </xf>
    <xf numFmtId="0" fontId="8" fillId="0" borderId="0" xfId="0" applyFont="1">
      <alignment vertical="center"/>
    </xf>
    <xf numFmtId="0" fontId="9" fillId="0" borderId="0" xfId="0" applyFont="1" applyAlignment="1">
      <alignment horizontal="left" vertical="center" indent="1"/>
    </xf>
    <xf numFmtId="0" fontId="9" fillId="0" borderId="0" xfId="0" applyFont="1" applyAlignment="1">
      <alignment horizontal="left" vertical="center" indent="2"/>
    </xf>
    <xf numFmtId="0" fontId="10" fillId="0" borderId="0" xfId="1" applyFont="1" applyAlignment="1">
      <alignment horizontal="left" vertical="center" indent="1"/>
    </xf>
    <xf numFmtId="0" fontId="11" fillId="0" borderId="1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 indent="2"/>
    </xf>
    <xf numFmtId="0" fontId="14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 applyAlignment="1">
      <alignment horizontal="left" vertical="center" indent="1"/>
    </xf>
    <xf numFmtId="0" fontId="7" fillId="0" borderId="0" xfId="0" applyFont="1" applyAlignment="1">
      <alignment vertical="center" wrapText="1"/>
    </xf>
    <xf numFmtId="0" fontId="23" fillId="4" borderId="0" xfId="2" applyFont="1">
      <alignment vertical="center"/>
    </xf>
    <xf numFmtId="0" fontId="4" fillId="5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24" fillId="8" borderId="0" xfId="2" applyFont="1" applyFill="1">
      <alignment vertical="center"/>
    </xf>
    <xf numFmtId="0" fontId="24" fillId="7" borderId="0" xfId="2" applyFont="1" applyFill="1">
      <alignment vertical="center"/>
    </xf>
    <xf numFmtId="0" fontId="10" fillId="0" borderId="0" xfId="3" applyAlignment="1" applyProtection="1">
      <alignment horizontal="left" vertical="center"/>
    </xf>
    <xf numFmtId="0" fontId="25" fillId="9" borderId="0" xfId="0" applyFont="1" applyFill="1" applyAlignment="1">
      <alignment vertical="center"/>
    </xf>
    <xf numFmtId="0" fontId="26" fillId="9" borderId="0" xfId="0" applyFont="1" applyFill="1" applyAlignment="1">
      <alignment vertical="center"/>
    </xf>
    <xf numFmtId="0" fontId="0" fillId="0" borderId="2" xfId="0" applyBorder="1">
      <alignment vertical="center"/>
    </xf>
    <xf numFmtId="0" fontId="0" fillId="7" borderId="2" xfId="0" applyFill="1" applyBorder="1">
      <alignment vertical="center"/>
    </xf>
    <xf numFmtId="0" fontId="0" fillId="0" borderId="0" xfId="0" applyAlignment="1">
      <alignment horizontal="right" vertical="center"/>
    </xf>
    <xf numFmtId="0" fontId="21" fillId="0" borderId="0" xfId="4">
      <alignment vertical="center"/>
    </xf>
    <xf numFmtId="0" fontId="21" fillId="0" borderId="2" xfId="4" applyBorder="1">
      <alignment vertical="center"/>
    </xf>
    <xf numFmtId="0" fontId="0" fillId="0" borderId="3" xfId="0" applyBorder="1">
      <alignment vertical="center"/>
    </xf>
    <xf numFmtId="0" fontId="27" fillId="0" borderId="0" xfId="6" applyFont="1">
      <alignment vertical="center"/>
    </xf>
    <xf numFmtId="0" fontId="25" fillId="9" borderId="0" xfId="0" applyFont="1" applyFill="1" applyAlignment="1" applyProtection="1">
      <alignment vertical="center"/>
      <protection locked="0"/>
    </xf>
    <xf numFmtId="0" fontId="26" fillId="9" borderId="0" xfId="0" applyFont="1" applyFill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21" fillId="0" borderId="0" xfId="4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21" fillId="0" borderId="2" xfId="4" applyBorder="1" applyProtection="1">
      <alignment vertical="center"/>
      <protection locked="0"/>
    </xf>
    <xf numFmtId="0" fontId="0" fillId="0" borderId="0" xfId="0" applyProtection="1">
      <alignment vertical="center"/>
    </xf>
    <xf numFmtId="0" fontId="0" fillId="0" borderId="3" xfId="0" applyBorder="1" applyProtection="1">
      <alignment vertical="center"/>
    </xf>
    <xf numFmtId="0" fontId="7" fillId="0" borderId="0" xfId="0" applyFont="1" applyProtection="1">
      <alignment vertical="center"/>
    </xf>
    <xf numFmtId="0" fontId="27" fillId="0" borderId="0" xfId="6" applyFont="1" applyProtection="1">
      <alignment vertical="center"/>
    </xf>
  </cellXfs>
  <cellStyles count="7">
    <cellStyle name="一般" xfId="0" builtinId="0"/>
    <cellStyle name="一般 2" xfId="4"/>
    <cellStyle name="一般 3" xfId="5"/>
    <cellStyle name="一般 3 2" xfId="6"/>
    <cellStyle name="超連結" xfId="1" builtinId="8"/>
    <cellStyle name="超連結 2" xfId="3"/>
    <cellStyle name="壞" xfId="2" builtinId="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hyperlink" Target="javascript:AlterAllDivs('block')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gif"/><Relationship Id="rId4" Type="http://schemas.openxmlformats.org/officeDocument/2006/relationships/hyperlink" Target="javascript:AlterAllDivs('none')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gif"/><Relationship Id="rId1" Type="http://schemas.openxmlformats.org/officeDocument/2006/relationships/hyperlink" Target="mailto:service@flag.com.tw?subject=&#35426;&#21839;&#24180;&#24230;&#26053;&#36938;&#30456;&#38364;&#20107;&#23452;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10</xdr:row>
      <xdr:rowOff>9525</xdr:rowOff>
    </xdr:from>
    <xdr:to>
      <xdr:col>5</xdr:col>
      <xdr:colOff>533400</xdr:colOff>
      <xdr:row>12</xdr:row>
      <xdr:rowOff>133350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190875"/>
          <a:ext cx="48101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85725</xdr:colOff>
      <xdr:row>19</xdr:row>
      <xdr:rowOff>85725</xdr:rowOff>
    </xdr:to>
    <xdr:pic>
      <xdr:nvPicPr>
        <xdr:cNvPr id="5" name="圖片 4" descr="全部顯示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432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85725</xdr:colOff>
      <xdr:row>19</xdr:row>
      <xdr:rowOff>85725</xdr:rowOff>
    </xdr:to>
    <xdr:pic>
      <xdr:nvPicPr>
        <xdr:cNvPr id="6" name="圖片 5" descr="全部隱藏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48265</xdr:colOff>
      <xdr:row>0</xdr:row>
      <xdr:rowOff>121920</xdr:rowOff>
    </xdr:from>
    <xdr:ext cx="4292201" cy="626390"/>
    <xdr:sp macro="" textlink="">
      <xdr:nvSpPr>
        <xdr:cNvPr id="2" name="矩形 1"/>
        <xdr:cNvSpPr/>
      </xdr:nvSpPr>
      <xdr:spPr>
        <a:xfrm>
          <a:off x="48265" y="121920"/>
          <a:ext cx="4292201" cy="6263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TW" altLang="en-US" sz="3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年度旅遊調查暨報名表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0</xdr:row>
      <xdr:rowOff>0</xdr:rowOff>
    </xdr:from>
    <xdr:ext cx="4198620" cy="606760"/>
    <xdr:sp macro="" textlink="">
      <xdr:nvSpPr>
        <xdr:cNvPr id="2" name="矩形 1"/>
        <xdr:cNvSpPr/>
      </xdr:nvSpPr>
      <xdr:spPr>
        <a:xfrm>
          <a:off x="45720" y="144303"/>
          <a:ext cx="4198620" cy="606760"/>
        </a:xfrm>
        <a:prstGeom prst="rect">
          <a:avLst/>
        </a:prstGeom>
        <a:noFill/>
      </xdr:spPr>
      <xdr:txBody>
        <a:bodyPr wrap="square" lIns="36000" tIns="36000" rIns="36000" bIns="36000">
          <a:spAutoFit/>
        </a:bodyPr>
        <a:lstStyle/>
        <a:p>
          <a:pPr algn="ctr"/>
          <a:r>
            <a:rPr lang="zh-TW" altLang="en-US" sz="3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年度旅遊調查暨報名表</a:t>
          </a:r>
        </a:p>
      </xdr:txBody>
    </xdr:sp>
    <xdr:clientData/>
  </xdr:oneCellAnchor>
  <xdr:twoCellAnchor editAs="oneCell">
    <xdr:from>
      <xdr:col>6</xdr:col>
      <xdr:colOff>11473</xdr:colOff>
      <xdr:row>8</xdr:row>
      <xdr:rowOff>28575</xdr:rowOff>
    </xdr:from>
    <xdr:to>
      <xdr:col>9</xdr:col>
      <xdr:colOff>242053</xdr:colOff>
      <xdr:row>20</xdr:row>
      <xdr:rowOff>33975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7373" y="1704975"/>
          <a:ext cx="3850080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23</xdr:row>
      <xdr:rowOff>95250</xdr:rowOff>
    </xdr:from>
    <xdr:to>
      <xdr:col>9</xdr:col>
      <xdr:colOff>43334</xdr:colOff>
      <xdr:row>35</xdr:row>
      <xdr:rowOff>100650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4914900"/>
          <a:ext cx="3653309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8</xdr:col>
      <xdr:colOff>551198</xdr:colOff>
      <xdr:row>47</xdr:row>
      <xdr:rowOff>5400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7334250"/>
          <a:ext cx="3484898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49</xdr:row>
      <xdr:rowOff>123825</xdr:rowOff>
    </xdr:from>
    <xdr:to>
      <xdr:col>10</xdr:col>
      <xdr:colOff>571500</xdr:colOff>
      <xdr:row>61</xdr:row>
      <xdr:rowOff>129225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0391775"/>
          <a:ext cx="4876800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62</xdr:row>
      <xdr:rowOff>0</xdr:rowOff>
    </xdr:from>
    <xdr:to>
      <xdr:col>10</xdr:col>
      <xdr:colOff>587159</xdr:colOff>
      <xdr:row>74</xdr:row>
      <xdr:rowOff>5400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2992100"/>
          <a:ext cx="4892459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</xdr:colOff>
      <xdr:row>75</xdr:row>
      <xdr:rowOff>0</xdr:rowOff>
    </xdr:from>
    <xdr:to>
      <xdr:col>10</xdr:col>
      <xdr:colOff>523875</xdr:colOff>
      <xdr:row>87</xdr:row>
      <xdr:rowOff>5400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15716250"/>
          <a:ext cx="4829174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44</xdr:row>
      <xdr:rowOff>133350</xdr:rowOff>
    </xdr:from>
    <xdr:to>
      <xdr:col>3</xdr:col>
      <xdr:colOff>666965</xdr:colOff>
      <xdr:row>56</xdr:row>
      <xdr:rowOff>138750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63100"/>
          <a:ext cx="3362540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0</xdr:row>
      <xdr:rowOff>0</xdr:rowOff>
    </xdr:from>
    <xdr:ext cx="4198620" cy="606760"/>
    <xdr:sp macro="" textlink="">
      <xdr:nvSpPr>
        <xdr:cNvPr id="2" name="矩形 1"/>
        <xdr:cNvSpPr/>
      </xdr:nvSpPr>
      <xdr:spPr>
        <a:xfrm>
          <a:off x="45720" y="0"/>
          <a:ext cx="4198620" cy="606760"/>
        </a:xfrm>
        <a:prstGeom prst="rect">
          <a:avLst/>
        </a:prstGeom>
        <a:noFill/>
      </xdr:spPr>
      <xdr:txBody>
        <a:bodyPr wrap="square" lIns="36000" tIns="36000" rIns="36000" bIns="36000">
          <a:spAutoFit/>
        </a:bodyPr>
        <a:lstStyle/>
        <a:p>
          <a:pPr algn="ctr"/>
          <a:r>
            <a:rPr lang="zh-TW" altLang="en-US" sz="3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年度旅遊調查暨報名表</a:t>
          </a:r>
        </a:p>
      </xdr:txBody>
    </xdr:sp>
    <xdr:clientData/>
  </xdr:oneCellAnchor>
  <xdr:twoCellAnchor editAs="oneCell">
    <xdr:from>
      <xdr:col>9</xdr:col>
      <xdr:colOff>0</xdr:colOff>
      <xdr:row>63</xdr:row>
      <xdr:rowOff>0</xdr:rowOff>
    </xdr:from>
    <xdr:to>
      <xdr:col>13</xdr:col>
      <xdr:colOff>587159</xdr:colOff>
      <xdr:row>75</xdr:row>
      <xdr:rowOff>5400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2992100"/>
          <a:ext cx="4892459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</xdr:colOff>
      <xdr:row>76</xdr:row>
      <xdr:rowOff>0</xdr:rowOff>
    </xdr:from>
    <xdr:to>
      <xdr:col>13</xdr:col>
      <xdr:colOff>523875</xdr:colOff>
      <xdr:row>88</xdr:row>
      <xdr:rowOff>5400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15716250"/>
          <a:ext cx="4829174" cy="25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271875</xdr:colOff>
      <xdr:row>5</xdr:row>
      <xdr:rowOff>75723</xdr:rowOff>
    </xdr:from>
    <xdr:ext cx="184731" cy="937629"/>
    <xdr:sp macro="" textlink="">
      <xdr:nvSpPr>
        <xdr:cNvPr id="2" name="矩形 1"/>
        <xdr:cNvSpPr/>
      </xdr:nvSpPr>
      <xdr:spPr>
        <a:xfrm>
          <a:off x="1243425" y="112347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zh-TW" altLang="en-US" sz="54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45720</xdr:colOff>
      <xdr:row>0</xdr:row>
      <xdr:rowOff>144303</xdr:rowOff>
    </xdr:from>
    <xdr:ext cx="4198620" cy="606760"/>
    <xdr:sp macro="" textlink="">
      <xdr:nvSpPr>
        <xdr:cNvPr id="3" name="矩形 2"/>
        <xdr:cNvSpPr/>
      </xdr:nvSpPr>
      <xdr:spPr>
        <a:xfrm>
          <a:off x="45720" y="144303"/>
          <a:ext cx="4198620" cy="606760"/>
        </a:xfrm>
        <a:prstGeom prst="rect">
          <a:avLst/>
        </a:prstGeom>
        <a:noFill/>
      </xdr:spPr>
      <xdr:txBody>
        <a:bodyPr wrap="square" lIns="36000" tIns="36000" rIns="36000" bIns="36000">
          <a:spAutoFit/>
        </a:bodyPr>
        <a:lstStyle/>
        <a:p>
          <a:pPr algn="ctr"/>
          <a:r>
            <a:rPr lang="zh-TW" altLang="en-US" sz="3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年度旅遊調查暨報名表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0</xdr:row>
      <xdr:rowOff>144303</xdr:rowOff>
    </xdr:from>
    <xdr:ext cx="4198620" cy="606760"/>
    <xdr:sp macro="" textlink="">
      <xdr:nvSpPr>
        <xdr:cNvPr id="2" name="矩形 1"/>
        <xdr:cNvSpPr/>
      </xdr:nvSpPr>
      <xdr:spPr>
        <a:xfrm>
          <a:off x="45720" y="144303"/>
          <a:ext cx="4198620" cy="606760"/>
        </a:xfrm>
        <a:prstGeom prst="rect">
          <a:avLst/>
        </a:prstGeom>
        <a:noFill/>
      </xdr:spPr>
      <xdr:txBody>
        <a:bodyPr wrap="square" lIns="36000" tIns="36000" rIns="36000" bIns="36000">
          <a:spAutoFit/>
        </a:bodyPr>
        <a:lstStyle/>
        <a:p>
          <a:pPr algn="ctr"/>
          <a:r>
            <a:rPr lang="zh-TW" altLang="en-US" sz="3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年度旅遊調查暨報名表</a:t>
          </a:r>
        </a:p>
      </xdr:txBody>
    </xdr:sp>
    <xdr:clientData/>
  </xdr:oneCellAnchor>
  <xdr:twoCellAnchor editAs="oneCell">
    <xdr:from>
      <xdr:col>2</xdr:col>
      <xdr:colOff>106680</xdr:colOff>
      <xdr:row>35</xdr:row>
      <xdr:rowOff>53340</xdr:rowOff>
    </xdr:from>
    <xdr:to>
      <xdr:col>2</xdr:col>
      <xdr:colOff>854105</xdr:colOff>
      <xdr:row>38</xdr:row>
      <xdr:rowOff>38100</xdr:rowOff>
    </xdr:to>
    <xdr:pic>
      <xdr:nvPicPr>
        <xdr:cNvPr id="3" name="圖片 2" descr="C:\Users\Stone\AppData\Local\Microsoft\Windows\Temporary Internet Files\Content.IE5\6J2NQY9T\MM900282845[1]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030" y="7387590"/>
          <a:ext cx="747425" cy="613410"/>
        </a:xfrm>
        <a:prstGeom prst="rect">
          <a:avLst/>
        </a:prstGeom>
        <a:noFill/>
        <a:effectLst>
          <a:reflection blurRad="6350" stA="50000" endA="300" endPos="55000" dir="5400000" sy="-100000" algn="bl" rotWithShape="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xcel2010adv\F0006\example\ch11\Ch11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旅遊調查"/>
      <sheetName val="旅遊調查 (title)"/>
      <sheetName val="旅遊調查 (資料驗證)"/>
      <sheetName val="旅遊調查 (資料驗證) (2)"/>
      <sheetName val="旅遊調查 (資料驗證) (3)"/>
      <sheetName val="旅遊調查 (資料驗證) (4)"/>
      <sheetName val="旅遊調查 (hyperlink)"/>
      <sheetName val="旅遊調查回覆"/>
      <sheetName val="統計結果"/>
      <sheetName val="統計結果 (2)"/>
      <sheetName val="統計結果 (3)"/>
      <sheetName val="統計結果(4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5">
          <cell r="B35" t="str">
            <v>加拿大</v>
          </cell>
        </row>
        <row r="36">
          <cell r="B36" t="str">
            <v>北海道</v>
          </cell>
        </row>
        <row r="37">
          <cell r="B37" t="str">
            <v>紐西蘭</v>
          </cell>
        </row>
        <row r="38">
          <cell r="B38" t="str">
            <v>泰國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javascript:AppendPopup(this,'730362628_2')" TargetMode="External"/><Relationship Id="rId1" Type="http://schemas.openxmlformats.org/officeDocument/2006/relationships/hyperlink" Target="http://office.microsoft.com/client/helppreview14.aspx?AssetId=HA010047494&amp;lcid=1028&amp;NS=EXCEL&amp;Version=14&amp;tl=2&amp;CTT=5&amp;origin=HP010342346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../../../teaching/office2010/excel2010/exceladv/F0006/example/hw/&#31684;&#20363;&#27284;&#26696;/Ch11/&#32016;&#35199;&#34349;&#34892;&#31243;.docx" TargetMode="External"/><Relationship Id="rId2" Type="http://schemas.openxmlformats.org/officeDocument/2006/relationships/hyperlink" Target="../../../teaching/office2010/excel2010/exceladv/F0006/example/hw/&#31684;&#20363;&#27284;&#26696;/Ch11/&#21271;&#28023;&#36947;&#34892;&#31243;.docx" TargetMode="External"/><Relationship Id="rId1" Type="http://schemas.openxmlformats.org/officeDocument/2006/relationships/hyperlink" Target="../../../teaching/office2010/excel2010/exceladv/F0006/example/hw/&#31684;&#20363;&#27284;&#26696;/Ch11/&#21152;&#25343;&#22823;&#34892;&#31243;.docx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../../../teaching/office2010/excel2010/exceladv/F0006/example/hw/&#31684;&#20363;&#27284;&#26696;/Ch11/&#27888;&#22283;&#34892;&#31243;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activeCell="C33" sqref="C33"/>
    </sheetView>
  </sheetViews>
  <sheetFormatPr defaultRowHeight="16.5"/>
  <sheetData>
    <row r="1" spans="1:2">
      <c r="A1" t="s">
        <v>202</v>
      </c>
    </row>
    <row r="2" spans="1:2">
      <c r="A2" t="s">
        <v>203</v>
      </c>
    </row>
    <row r="3" spans="1:2">
      <c r="A3" t="s">
        <v>204</v>
      </c>
    </row>
    <row r="4" spans="1:2">
      <c r="A4" t="s">
        <v>205</v>
      </c>
    </row>
    <row r="5" spans="1:2">
      <c r="A5" t="s">
        <v>206</v>
      </c>
    </row>
    <row r="6" spans="1:2">
      <c r="A6" t="s">
        <v>207</v>
      </c>
    </row>
    <row r="7" spans="1:2">
      <c r="A7" t="s">
        <v>208</v>
      </c>
    </row>
    <row r="8" spans="1:2">
      <c r="A8" t="s">
        <v>209</v>
      </c>
    </row>
    <row r="10" spans="1:2">
      <c r="B10" s="2"/>
    </row>
    <row r="11" spans="1:2">
      <c r="B11" s="2"/>
    </row>
    <row r="12" spans="1:2">
      <c r="B12" s="2"/>
    </row>
    <row r="13" spans="1:2">
      <c r="B13" s="2"/>
    </row>
    <row r="14" spans="1:2" s="16" customFormat="1">
      <c r="A14" s="14" t="s">
        <v>237</v>
      </c>
      <c r="B14" s="15"/>
    </row>
    <row r="15" spans="1:2" s="16" customFormat="1">
      <c r="A15" s="17" t="s">
        <v>238</v>
      </c>
      <c r="B15" s="15"/>
    </row>
    <row r="16" spans="1:2" s="16" customFormat="1">
      <c r="A16" s="17" t="s">
        <v>239</v>
      </c>
      <c r="B16" s="15"/>
    </row>
    <row r="17" spans="1:2" s="16" customFormat="1">
      <c r="A17" s="17" t="s">
        <v>240</v>
      </c>
      <c r="B17" s="15"/>
    </row>
    <row r="18" spans="1:2">
      <c r="B18" s="2"/>
    </row>
    <row r="19" spans="1:2">
      <c r="A19" s="18" t="s">
        <v>225</v>
      </c>
    </row>
    <row r="20" spans="1:2" ht="18" thickBot="1">
      <c r="A20" s="11" t="s">
        <v>226</v>
      </c>
      <c r="B20" s="8" t="s">
        <v>235</v>
      </c>
    </row>
    <row r="21" spans="1:2" ht="18" thickBot="1">
      <c r="A21" s="11" t="s">
        <v>228</v>
      </c>
      <c r="B21" s="12" t="s">
        <v>229</v>
      </c>
    </row>
    <row r="22" spans="1:2">
      <c r="A22" s="10" t="s">
        <v>230</v>
      </c>
    </row>
    <row r="23" spans="1:2">
      <c r="A23" s="13" t="s">
        <v>231</v>
      </c>
    </row>
    <row r="24" spans="1:2">
      <c r="A24" s="13" t="s">
        <v>232</v>
      </c>
    </row>
    <row r="25" spans="1:2">
      <c r="A25" s="9" t="s">
        <v>233</v>
      </c>
    </row>
    <row r="26" spans="1:2">
      <c r="A26" s="9" t="s">
        <v>236</v>
      </c>
    </row>
    <row r="27" spans="1:2">
      <c r="A27" s="9" t="s">
        <v>234</v>
      </c>
    </row>
    <row r="28" spans="1:2">
      <c r="A28" s="10" t="s">
        <v>227</v>
      </c>
    </row>
  </sheetData>
  <phoneticPr fontId="3" type="noConversion"/>
  <hyperlinks>
    <hyperlink ref="A28" r:id="rId1" display="http://office.microsoft.com/client/helppreview14.aspx?AssetId=HA010047494&amp;lcid=1028&amp;NS=EXCEL&amp;Version=14&amp;tl=2&amp;CTT=5&amp;origin=HP010342346"/>
    <hyperlink ref="A22" r:id="rId2" display="javascript:AppendPopup(this,'730362628_2')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G15"/>
  <sheetViews>
    <sheetView tabSelected="1" workbookViewId="0">
      <selection activeCell="F21" sqref="F21"/>
    </sheetView>
  </sheetViews>
  <sheetFormatPr defaultRowHeight="16.5"/>
  <cols>
    <col min="1" max="3" width="9" style="37"/>
    <col min="4" max="4" width="12" style="37" customWidth="1"/>
    <col min="5" max="16384" width="9" style="37"/>
  </cols>
  <sheetData>
    <row r="2" spans="2:7" ht="25.5">
      <c r="B2" s="35" t="s">
        <v>318</v>
      </c>
      <c r="C2" s="35"/>
      <c r="D2" s="36"/>
    </row>
    <row r="3" spans="2:7">
      <c r="B3" s="37" t="s">
        <v>319</v>
      </c>
      <c r="D3" s="38">
        <f>COUNTIF(旅遊調查回覆!D6:D34,"yes")</f>
        <v>22</v>
      </c>
    </row>
    <row r="4" spans="2:7">
      <c r="B4" s="39" t="s">
        <v>320</v>
      </c>
      <c r="C4" s="39"/>
      <c r="D4" s="40">
        <f>SUMIF(旅遊調查回覆!D6:D34,"yes",旅遊調查回覆!E6:E34)</f>
        <v>40</v>
      </c>
    </row>
    <row r="5" spans="2:7">
      <c r="B5" s="37" t="s">
        <v>321</v>
      </c>
      <c r="D5" s="37">
        <f>SUM(D3:D4)</f>
        <v>62</v>
      </c>
    </row>
    <row r="7" spans="2:7" ht="17.25" thickBot="1">
      <c r="B7" s="41"/>
      <c r="C7" s="41"/>
      <c r="D7" s="42" t="s">
        <v>322</v>
      </c>
      <c r="E7" s="42" t="s">
        <v>320</v>
      </c>
      <c r="F7" s="42" t="s">
        <v>323</v>
      </c>
      <c r="G7" s="42" t="s">
        <v>324</v>
      </c>
    </row>
    <row r="8" spans="2:7">
      <c r="B8" s="43" t="s">
        <v>197</v>
      </c>
      <c r="C8" s="41" t="s">
        <v>325</v>
      </c>
      <c r="D8" s="41">
        <f>COUNTIFS(旅遊調查回覆!D$5:D$34,"yes",旅遊調查回覆!$C$5:$C$34,'統計結果(4)'!$B8)</f>
        <v>2</v>
      </c>
      <c r="E8" s="41">
        <f>SUMIFS(旅遊調查回覆!E$5:E$34,旅遊調查回覆!$C$5:$C$34,'統計結果(4)'!$B8,旅遊調查回覆!$E$5:$E$34,"&lt;&gt;0")</f>
        <v>1</v>
      </c>
      <c r="F8" s="41">
        <f>SUM(D8:E8)</f>
        <v>3</v>
      </c>
      <c r="G8" s="43" t="s">
        <v>197</v>
      </c>
    </row>
    <row r="9" spans="2:7">
      <c r="B9" s="43" t="s">
        <v>198</v>
      </c>
      <c r="C9" s="41" t="s">
        <v>325</v>
      </c>
      <c r="D9" s="41">
        <f>COUNTIFS(旅遊調查回覆!D$5:D$34,"yes",旅遊調查回覆!$C$5:$C$34,'統計結果(4)'!$B9)</f>
        <v>9</v>
      </c>
      <c r="E9" s="41">
        <f>SUMIFS(旅遊調查回覆!E$5:E$34,旅遊調查回覆!$C$5:$C$34,'統計結果(4)'!$B9,旅遊調查回覆!$E$5:$E$34,"&lt;&gt;0")</f>
        <v>20</v>
      </c>
      <c r="F9" s="41">
        <f t="shared" ref="F9:F11" si="0">SUM(D9:E9)</f>
        <v>29</v>
      </c>
      <c r="G9" s="43" t="s">
        <v>198</v>
      </c>
    </row>
    <row r="10" spans="2:7">
      <c r="B10" s="43" t="s">
        <v>199</v>
      </c>
      <c r="C10" s="41" t="s">
        <v>325</v>
      </c>
      <c r="D10" s="41">
        <f>COUNTIFS(旅遊調查回覆!D$5:D$34,"yes",旅遊調查回覆!$C$5:$C$34,'統計結果(4)'!$B10)</f>
        <v>4</v>
      </c>
      <c r="E10" s="41">
        <f>SUMIFS(旅遊調查回覆!E$5:E$34,旅遊調查回覆!$C$5:$C$34,'統計結果(4)'!$B10,旅遊調查回覆!$E$5:$E$34,"&lt;&gt;0")</f>
        <v>5</v>
      </c>
      <c r="F10" s="41">
        <f t="shared" si="0"/>
        <v>9</v>
      </c>
      <c r="G10" s="43" t="s">
        <v>199</v>
      </c>
    </row>
    <row r="11" spans="2:7">
      <c r="B11" s="43" t="s">
        <v>200</v>
      </c>
      <c r="C11" s="41" t="s">
        <v>325</v>
      </c>
      <c r="D11" s="41">
        <f>COUNTIFS(旅遊調查回覆!D$5:D$34,"yes",旅遊調查回覆!$C$5:$C$34,'統計結果(4)'!$B11)</f>
        <v>7</v>
      </c>
      <c r="E11" s="41">
        <f>SUMIFS(旅遊調查回覆!E$5:E$34,旅遊調查回覆!$C$5:$C$34,'統計結果(4)'!$B11,旅遊調查回覆!$E$5:$E$34,"&lt;&gt;0")</f>
        <v>14</v>
      </c>
      <c r="F11" s="41">
        <f t="shared" si="0"/>
        <v>21</v>
      </c>
      <c r="G11" s="43" t="s">
        <v>200</v>
      </c>
    </row>
    <row r="12" spans="2:7">
      <c r="B12" s="41"/>
      <c r="C12" s="41" t="s">
        <v>326</v>
      </c>
      <c r="D12" s="41">
        <f>SUM(D8:D11)</f>
        <v>22</v>
      </c>
      <c r="E12" s="41">
        <f t="shared" ref="E12:F12" si="1">SUM(E8:E11)</f>
        <v>40</v>
      </c>
      <c r="F12" s="41">
        <f t="shared" si="1"/>
        <v>62</v>
      </c>
      <c r="G12" s="41"/>
    </row>
    <row r="13" spans="2:7">
      <c r="B13" s="41"/>
      <c r="C13" s="41"/>
      <c r="D13" s="41"/>
      <c r="E13" s="41"/>
      <c r="F13" s="41"/>
      <c r="G13" s="41"/>
    </row>
    <row r="14" spans="2:7">
      <c r="B14" s="41"/>
      <c r="C14" s="41"/>
      <c r="D14" s="41"/>
      <c r="E14" s="41"/>
      <c r="F14" s="41"/>
      <c r="G14" s="41"/>
    </row>
    <row r="15" spans="2:7">
      <c r="B15" s="41" t="s">
        <v>327</v>
      </c>
      <c r="C15" s="41"/>
      <c r="D15" s="44" t="str">
        <f>VLOOKUP((MAX(D8:D11)),D8:G11,MATCH(B8,D8:G8,0),0)</f>
        <v>北海道</v>
      </c>
      <c r="E15" s="41"/>
      <c r="F15" s="41"/>
      <c r="G15" s="41"/>
    </row>
  </sheetData>
  <sheetProtection password="CF7A" sheet="1" objects="1" scenarios="1" selectLockedCells="1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>
      <selection activeCell="E30" sqref="E30"/>
    </sheetView>
  </sheetViews>
  <sheetFormatPr defaultRowHeight="16.5"/>
  <cols>
    <col min="1" max="1" width="10.5" style="2" bestFit="1" customWidth="1"/>
    <col min="2" max="2" width="8.875" style="2"/>
    <col min="3" max="4" width="15.375" bestFit="1" customWidth="1"/>
    <col min="5" max="5" width="10.5" bestFit="1" customWidth="1"/>
  </cols>
  <sheetData>
    <row r="1" spans="1:5">
      <c r="A1" s="1" t="s">
        <v>0</v>
      </c>
      <c r="B1" s="1" t="s">
        <v>4</v>
      </c>
      <c r="C1" s="1" t="s">
        <v>2</v>
      </c>
      <c r="D1" s="1" t="s">
        <v>1</v>
      </c>
      <c r="E1" s="1" t="s">
        <v>3</v>
      </c>
    </row>
    <row r="2" spans="1:5">
      <c r="A2" s="2" t="s">
        <v>5</v>
      </c>
      <c r="B2" s="2" t="s">
        <v>42</v>
      </c>
    </row>
    <row r="3" spans="1:5">
      <c r="A3" s="2" t="s">
        <v>6</v>
      </c>
      <c r="B3" s="2" t="s">
        <v>34</v>
      </c>
    </row>
    <row r="4" spans="1:5">
      <c r="A4" s="2" t="s">
        <v>7</v>
      </c>
      <c r="B4" s="2" t="s">
        <v>35</v>
      </c>
    </row>
    <row r="5" spans="1:5">
      <c r="A5" s="2" t="s">
        <v>8</v>
      </c>
      <c r="B5" s="2" t="s">
        <v>36</v>
      </c>
    </row>
    <row r="6" spans="1:5">
      <c r="A6" s="2" t="s">
        <v>9</v>
      </c>
      <c r="B6" s="2" t="s">
        <v>37</v>
      </c>
    </row>
    <row r="7" spans="1:5">
      <c r="A7" s="2" t="s">
        <v>10</v>
      </c>
      <c r="B7" s="2" t="s">
        <v>38</v>
      </c>
    </row>
    <row r="8" spans="1:5">
      <c r="A8" s="2" t="s">
        <v>11</v>
      </c>
      <c r="B8" s="2" t="s">
        <v>39</v>
      </c>
    </row>
    <row r="9" spans="1:5">
      <c r="A9" s="2" t="s">
        <v>12</v>
      </c>
      <c r="B9" s="2" t="s">
        <v>40</v>
      </c>
    </row>
    <row r="10" spans="1:5">
      <c r="A10" s="2" t="s">
        <v>13</v>
      </c>
      <c r="B10" s="2" t="s">
        <v>41</v>
      </c>
    </row>
    <row r="11" spans="1:5">
      <c r="A11" s="2" t="s">
        <v>14</v>
      </c>
      <c r="B11" s="2" t="s">
        <v>43</v>
      </c>
    </row>
    <row r="12" spans="1:5">
      <c r="A12" s="2" t="s">
        <v>15</v>
      </c>
      <c r="B12" s="2" t="s">
        <v>44</v>
      </c>
    </row>
    <row r="13" spans="1:5">
      <c r="A13" s="2" t="s">
        <v>16</v>
      </c>
      <c r="B13" s="2" t="s">
        <v>45</v>
      </c>
    </row>
    <row r="14" spans="1:5">
      <c r="A14" s="2" t="s">
        <v>17</v>
      </c>
      <c r="B14" s="2" t="s">
        <v>46</v>
      </c>
    </row>
    <row r="15" spans="1:5">
      <c r="A15" s="2" t="s">
        <v>18</v>
      </c>
      <c r="B15" s="2" t="s">
        <v>47</v>
      </c>
    </row>
    <row r="16" spans="1:5">
      <c r="A16" s="2" t="s">
        <v>19</v>
      </c>
      <c r="B16" s="2" t="s">
        <v>48</v>
      </c>
    </row>
    <row r="17" spans="1:2">
      <c r="A17" s="2" t="s">
        <v>20</v>
      </c>
      <c r="B17" s="2" t="s">
        <v>49</v>
      </c>
    </row>
    <row r="18" spans="1:2">
      <c r="A18" s="2" t="s">
        <v>21</v>
      </c>
      <c r="B18" s="2" t="s">
        <v>50</v>
      </c>
    </row>
    <row r="19" spans="1:2">
      <c r="A19" s="2" t="s">
        <v>22</v>
      </c>
      <c r="B19" s="2" t="s">
        <v>51</v>
      </c>
    </row>
    <row r="20" spans="1:2">
      <c r="A20" s="2" t="s">
        <v>23</v>
      </c>
      <c r="B20" s="2" t="s">
        <v>52</v>
      </c>
    </row>
    <row r="21" spans="1:2">
      <c r="A21" s="2" t="s">
        <v>24</v>
      </c>
      <c r="B21" s="2" t="s">
        <v>53</v>
      </c>
    </row>
    <row r="22" spans="1:2">
      <c r="A22" s="2" t="s">
        <v>25</v>
      </c>
      <c r="B22" s="2" t="s">
        <v>54</v>
      </c>
    </row>
    <row r="23" spans="1:2">
      <c r="A23" s="2" t="s">
        <v>26</v>
      </c>
      <c r="B23" s="2" t="s">
        <v>55</v>
      </c>
    </row>
    <row r="24" spans="1:2">
      <c r="A24" s="2" t="s">
        <v>27</v>
      </c>
      <c r="B24" s="2" t="s">
        <v>56</v>
      </c>
    </row>
    <row r="25" spans="1:2">
      <c r="A25" s="2" t="s">
        <v>28</v>
      </c>
      <c r="B25" s="2" t="s">
        <v>57</v>
      </c>
    </row>
    <row r="26" spans="1:2">
      <c r="A26" s="2" t="s">
        <v>29</v>
      </c>
      <c r="B26" s="2" t="s">
        <v>58</v>
      </c>
    </row>
    <row r="27" spans="1:2">
      <c r="A27" s="2" t="s">
        <v>30</v>
      </c>
      <c r="B27" s="2" t="s">
        <v>59</v>
      </c>
    </row>
    <row r="28" spans="1:2">
      <c r="A28" s="2" t="s">
        <v>31</v>
      </c>
      <c r="B28" s="2" t="s">
        <v>60</v>
      </c>
    </row>
    <row r="29" spans="1:2">
      <c r="A29" s="2" t="s">
        <v>32</v>
      </c>
      <c r="B29" s="2" t="s">
        <v>61</v>
      </c>
    </row>
    <row r="30" spans="1:2">
      <c r="A30" s="2" t="s">
        <v>33</v>
      </c>
      <c r="B30" s="2" t="s">
        <v>62</v>
      </c>
    </row>
  </sheetData>
  <phoneticPr fontId="3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4"/>
  <sheetViews>
    <sheetView workbookViewId="0">
      <selection activeCell="F34" sqref="F34"/>
    </sheetView>
  </sheetViews>
  <sheetFormatPr defaultRowHeight="16.5"/>
  <cols>
    <col min="1" max="1" width="10.5" style="2" bestFit="1" customWidth="1"/>
    <col min="2" max="2" width="9" style="2"/>
    <col min="3" max="4" width="15.375" bestFit="1" customWidth="1"/>
    <col min="5" max="5" width="10.5" bestFit="1" customWidth="1"/>
  </cols>
  <sheetData>
    <row r="2" spans="1:6">
      <c r="F2" t="s">
        <v>126</v>
      </c>
    </row>
    <row r="5" spans="1:6">
      <c r="A5" s="1" t="s">
        <v>63</v>
      </c>
      <c r="B5" s="1" t="s">
        <v>64</v>
      </c>
      <c r="C5" s="1" t="s">
        <v>65</v>
      </c>
      <c r="D5" s="1" t="s">
        <v>66</v>
      </c>
      <c r="E5" s="1" t="s">
        <v>67</v>
      </c>
    </row>
    <row r="6" spans="1:6">
      <c r="A6" s="2" t="s">
        <v>68</v>
      </c>
      <c r="B6" s="2" t="s">
        <v>69</v>
      </c>
    </row>
    <row r="7" spans="1:6">
      <c r="A7" s="2" t="s">
        <v>70</v>
      </c>
      <c r="B7" s="2" t="s">
        <v>71</v>
      </c>
    </row>
    <row r="8" spans="1:6">
      <c r="A8" s="2" t="s">
        <v>72</v>
      </c>
      <c r="B8" s="2" t="s">
        <v>73</v>
      </c>
    </row>
    <row r="9" spans="1:6">
      <c r="A9" s="2" t="s">
        <v>74</v>
      </c>
      <c r="B9" s="2" t="s">
        <v>75</v>
      </c>
    </row>
    <row r="10" spans="1:6">
      <c r="A10" s="2" t="s">
        <v>76</v>
      </c>
      <c r="B10" s="2" t="s">
        <v>77</v>
      </c>
    </row>
    <row r="11" spans="1:6">
      <c r="A11" s="2" t="s">
        <v>78</v>
      </c>
      <c r="B11" s="2" t="s">
        <v>79</v>
      </c>
    </row>
    <row r="12" spans="1:6">
      <c r="A12" s="2" t="s">
        <v>80</v>
      </c>
      <c r="B12" s="2" t="s">
        <v>81</v>
      </c>
    </row>
    <row r="13" spans="1:6">
      <c r="A13" s="2" t="s">
        <v>82</v>
      </c>
      <c r="B13" s="2" t="s">
        <v>83</v>
      </c>
    </row>
    <row r="14" spans="1:6">
      <c r="A14" s="2" t="s">
        <v>84</v>
      </c>
      <c r="B14" s="2" t="s">
        <v>85</v>
      </c>
    </row>
    <row r="15" spans="1:6">
      <c r="A15" s="2" t="s">
        <v>86</v>
      </c>
      <c r="B15" s="2" t="s">
        <v>87</v>
      </c>
    </row>
    <row r="16" spans="1:6">
      <c r="A16" s="2" t="s">
        <v>88</v>
      </c>
      <c r="B16" s="2" t="s">
        <v>89</v>
      </c>
    </row>
    <row r="17" spans="1:2">
      <c r="A17" s="2" t="s">
        <v>90</v>
      </c>
      <c r="B17" s="2" t="s">
        <v>91</v>
      </c>
    </row>
    <row r="18" spans="1:2">
      <c r="A18" s="2" t="s">
        <v>92</v>
      </c>
      <c r="B18" s="2" t="s">
        <v>93</v>
      </c>
    </row>
    <row r="19" spans="1:2">
      <c r="A19" s="2" t="s">
        <v>94</v>
      </c>
      <c r="B19" s="2" t="s">
        <v>95</v>
      </c>
    </row>
    <row r="20" spans="1:2">
      <c r="A20" s="2" t="s">
        <v>96</v>
      </c>
      <c r="B20" s="2" t="s">
        <v>97</v>
      </c>
    </row>
    <row r="21" spans="1:2">
      <c r="A21" s="2" t="s">
        <v>98</v>
      </c>
      <c r="B21" s="2" t="s">
        <v>99</v>
      </c>
    </row>
    <row r="22" spans="1:2">
      <c r="A22" s="2" t="s">
        <v>100</v>
      </c>
      <c r="B22" s="2" t="s">
        <v>101</v>
      </c>
    </row>
    <row r="23" spans="1:2">
      <c r="A23" s="2" t="s">
        <v>102</v>
      </c>
      <c r="B23" s="2" t="s">
        <v>103</v>
      </c>
    </row>
    <row r="24" spans="1:2">
      <c r="A24" s="2" t="s">
        <v>104</v>
      </c>
      <c r="B24" s="2" t="s">
        <v>105</v>
      </c>
    </row>
    <row r="25" spans="1:2">
      <c r="A25" s="2" t="s">
        <v>106</v>
      </c>
      <c r="B25" s="2" t="s">
        <v>107</v>
      </c>
    </row>
    <row r="26" spans="1:2">
      <c r="A26" s="2" t="s">
        <v>108</v>
      </c>
      <c r="B26" s="2" t="s">
        <v>109</v>
      </c>
    </row>
    <row r="27" spans="1:2">
      <c r="A27" s="2" t="s">
        <v>110</v>
      </c>
      <c r="B27" s="2" t="s">
        <v>111</v>
      </c>
    </row>
    <row r="28" spans="1:2">
      <c r="A28" s="2" t="s">
        <v>112</v>
      </c>
      <c r="B28" s="2" t="s">
        <v>113</v>
      </c>
    </row>
    <row r="29" spans="1:2">
      <c r="A29" s="2" t="s">
        <v>114</v>
      </c>
      <c r="B29" s="2" t="s">
        <v>115</v>
      </c>
    </row>
    <row r="30" spans="1:2">
      <c r="A30" s="2" t="s">
        <v>116</v>
      </c>
      <c r="B30" s="2" t="s">
        <v>117</v>
      </c>
    </row>
    <row r="31" spans="1:2">
      <c r="A31" s="2" t="s">
        <v>118</v>
      </c>
      <c r="B31" s="2" t="s">
        <v>119</v>
      </c>
    </row>
    <row r="32" spans="1:2">
      <c r="A32" s="2" t="s">
        <v>120</v>
      </c>
      <c r="B32" s="2" t="s">
        <v>121</v>
      </c>
    </row>
    <row r="33" spans="1:2">
      <c r="A33" s="2" t="s">
        <v>122</v>
      </c>
      <c r="B33" s="2" t="s">
        <v>123</v>
      </c>
    </row>
    <row r="34" spans="1:2">
      <c r="A34" s="2" t="s">
        <v>124</v>
      </c>
      <c r="B34" s="2" t="s">
        <v>125</v>
      </c>
    </row>
  </sheetData>
  <phoneticPr fontId="3" type="noConversion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opLeftCell="A14" workbookViewId="0">
      <selection activeCell="G49" sqref="G49"/>
    </sheetView>
  </sheetViews>
  <sheetFormatPr defaultRowHeight="16.5"/>
  <cols>
    <col min="1" max="1" width="12.75" style="2" customWidth="1"/>
    <col min="2" max="2" width="9" style="2"/>
    <col min="3" max="4" width="15.375" bestFit="1" customWidth="1"/>
    <col min="5" max="5" width="10.5" bestFit="1" customWidth="1"/>
    <col min="6" max="6" width="6.5" customWidth="1"/>
    <col min="7" max="7" width="29.5" customWidth="1"/>
  </cols>
  <sheetData>
    <row r="1" spans="1:7">
      <c r="G1" s="5" t="s">
        <v>201</v>
      </c>
    </row>
    <row r="2" spans="1:7">
      <c r="G2" t="s">
        <v>210</v>
      </c>
    </row>
    <row r="3" spans="1:7">
      <c r="G3" s="6" t="s">
        <v>211</v>
      </c>
    </row>
    <row r="4" spans="1:7">
      <c r="A4" s="1" t="s">
        <v>127</v>
      </c>
      <c r="B4" s="1" t="s">
        <v>128</v>
      </c>
      <c r="C4" s="1" t="s">
        <v>129</v>
      </c>
      <c r="D4" s="1" t="s">
        <v>130</v>
      </c>
      <c r="E4" s="1" t="s">
        <v>131</v>
      </c>
      <c r="G4" t="s">
        <v>212</v>
      </c>
    </row>
    <row r="5" spans="1:7">
      <c r="A5" s="2" t="s">
        <v>132</v>
      </c>
      <c r="B5" s="2" t="s">
        <v>133</v>
      </c>
      <c r="C5" t="s">
        <v>134</v>
      </c>
      <c r="D5" t="s">
        <v>135</v>
      </c>
      <c r="E5">
        <v>2</v>
      </c>
      <c r="G5" t="s">
        <v>241</v>
      </c>
    </row>
    <row r="6" spans="1:7">
      <c r="A6" s="2" t="s">
        <v>136</v>
      </c>
      <c r="B6" s="2" t="s">
        <v>137</v>
      </c>
      <c r="C6" t="s">
        <v>138</v>
      </c>
      <c r="D6" t="s">
        <v>135</v>
      </c>
      <c r="E6">
        <v>8</v>
      </c>
      <c r="G6" t="s">
        <v>213</v>
      </c>
    </row>
    <row r="7" spans="1:7">
      <c r="A7" s="2" t="s">
        <v>139</v>
      </c>
      <c r="B7" s="2" t="s">
        <v>140</v>
      </c>
      <c r="D7" t="s">
        <v>141</v>
      </c>
    </row>
    <row r="8" spans="1:7">
      <c r="A8" s="2" t="s">
        <v>142</v>
      </c>
      <c r="B8" s="2" t="s">
        <v>143</v>
      </c>
      <c r="C8" t="s">
        <v>144</v>
      </c>
      <c r="D8" t="s">
        <v>135</v>
      </c>
      <c r="E8">
        <v>5</v>
      </c>
      <c r="G8" s="5" t="s">
        <v>210</v>
      </c>
    </row>
    <row r="9" spans="1:7">
      <c r="A9" s="2" t="s">
        <v>145</v>
      </c>
      <c r="B9" s="2" t="s">
        <v>146</v>
      </c>
      <c r="C9" t="s">
        <v>138</v>
      </c>
      <c r="D9" t="s">
        <v>135</v>
      </c>
      <c r="E9">
        <v>0</v>
      </c>
    </row>
    <row r="10" spans="1:7">
      <c r="A10" s="2" t="s">
        <v>147</v>
      </c>
      <c r="B10" s="2" t="s">
        <v>148</v>
      </c>
      <c r="D10" t="s">
        <v>141</v>
      </c>
    </row>
    <row r="11" spans="1:7">
      <c r="A11" s="2" t="s">
        <v>149</v>
      </c>
      <c r="B11" s="2" t="s">
        <v>150</v>
      </c>
      <c r="D11" t="s">
        <v>141</v>
      </c>
    </row>
    <row r="12" spans="1:7">
      <c r="A12" s="2" t="s">
        <v>151</v>
      </c>
      <c r="B12" s="2" t="s">
        <v>152</v>
      </c>
      <c r="D12" t="s">
        <v>141</v>
      </c>
    </row>
    <row r="13" spans="1:7">
      <c r="A13" s="2" t="s">
        <v>153</v>
      </c>
      <c r="B13" s="2" t="s">
        <v>154</v>
      </c>
      <c r="D13" t="s">
        <v>141</v>
      </c>
    </row>
    <row r="14" spans="1:7">
      <c r="A14" s="2" t="s">
        <v>155</v>
      </c>
      <c r="B14" s="2" t="s">
        <v>156</v>
      </c>
      <c r="C14" t="s">
        <v>138</v>
      </c>
      <c r="D14" t="s">
        <v>135</v>
      </c>
      <c r="E14">
        <v>1</v>
      </c>
    </row>
    <row r="15" spans="1:7">
      <c r="A15" s="2" t="s">
        <v>157</v>
      </c>
      <c r="B15" s="2" t="s">
        <v>158</v>
      </c>
      <c r="C15" t="s">
        <v>159</v>
      </c>
      <c r="D15" t="s">
        <v>135</v>
      </c>
      <c r="E15">
        <v>6</v>
      </c>
    </row>
    <row r="16" spans="1:7">
      <c r="A16" s="2" t="s">
        <v>160</v>
      </c>
      <c r="B16" s="2" t="s">
        <v>161</v>
      </c>
      <c r="D16" t="s">
        <v>141</v>
      </c>
    </row>
    <row r="17" spans="1:7">
      <c r="A17" s="2" t="s">
        <v>162</v>
      </c>
      <c r="B17" s="2" t="s">
        <v>163</v>
      </c>
      <c r="D17" t="s">
        <v>141</v>
      </c>
    </row>
    <row r="18" spans="1:7">
      <c r="A18" s="2" t="s">
        <v>164</v>
      </c>
      <c r="B18" s="2" t="s">
        <v>165</v>
      </c>
      <c r="D18" t="s">
        <v>141</v>
      </c>
    </row>
    <row r="19" spans="1:7">
      <c r="A19" s="2" t="s">
        <v>166</v>
      </c>
      <c r="B19" s="2" t="s">
        <v>167</v>
      </c>
      <c r="D19" t="s">
        <v>141</v>
      </c>
    </row>
    <row r="20" spans="1:7">
      <c r="A20" s="2" t="s">
        <v>168</v>
      </c>
      <c r="B20" s="2" t="s">
        <v>169</v>
      </c>
      <c r="D20" t="s">
        <v>141</v>
      </c>
    </row>
    <row r="21" spans="1:7">
      <c r="A21" s="2" t="s">
        <v>170</v>
      </c>
      <c r="B21" s="2" t="s">
        <v>171</v>
      </c>
      <c r="D21" t="s">
        <v>141</v>
      </c>
    </row>
    <row r="22" spans="1:7">
      <c r="A22" s="2" t="s">
        <v>172</v>
      </c>
      <c r="B22" s="2" t="s">
        <v>173</v>
      </c>
      <c r="D22" t="s">
        <v>141</v>
      </c>
      <c r="G22" s="19" t="s">
        <v>211</v>
      </c>
    </row>
    <row r="23" spans="1:7">
      <c r="A23" s="2" t="s">
        <v>174</v>
      </c>
      <c r="B23" s="2" t="s">
        <v>175</v>
      </c>
      <c r="D23" t="s">
        <v>141</v>
      </c>
      <c r="G23" s="5" t="s">
        <v>212</v>
      </c>
    </row>
    <row r="24" spans="1:7">
      <c r="A24" s="2" t="s">
        <v>176</v>
      </c>
      <c r="B24" s="2" t="s">
        <v>177</v>
      </c>
      <c r="D24" t="s">
        <v>141</v>
      </c>
    </row>
    <row r="25" spans="1:7">
      <c r="A25" s="2" t="s">
        <v>178</v>
      </c>
      <c r="B25" s="2" t="s">
        <v>179</v>
      </c>
      <c r="D25" t="s">
        <v>141</v>
      </c>
    </row>
    <row r="26" spans="1:7">
      <c r="A26" s="2" t="s">
        <v>180</v>
      </c>
      <c r="B26" s="2" t="s">
        <v>181</v>
      </c>
      <c r="D26" t="s">
        <v>141</v>
      </c>
    </row>
    <row r="27" spans="1:7">
      <c r="A27" s="2" t="s">
        <v>182</v>
      </c>
      <c r="B27" s="2" t="s">
        <v>183</v>
      </c>
      <c r="D27" t="s">
        <v>141</v>
      </c>
    </row>
    <row r="28" spans="1:7">
      <c r="A28" s="2" t="s">
        <v>184</v>
      </c>
      <c r="B28" s="2" t="s">
        <v>185</v>
      </c>
      <c r="D28" t="s">
        <v>141</v>
      </c>
    </row>
    <row r="29" spans="1:7">
      <c r="A29" s="2" t="s">
        <v>186</v>
      </c>
      <c r="B29" s="2" t="s">
        <v>187</v>
      </c>
      <c r="D29" t="s">
        <v>141</v>
      </c>
    </row>
    <row r="30" spans="1:7">
      <c r="A30" s="2" t="s">
        <v>188</v>
      </c>
      <c r="B30" s="2" t="s">
        <v>189</v>
      </c>
      <c r="D30" t="s">
        <v>141</v>
      </c>
    </row>
    <row r="31" spans="1:7">
      <c r="A31" s="2" t="s">
        <v>190</v>
      </c>
      <c r="B31" s="2" t="s">
        <v>191</v>
      </c>
      <c r="D31" t="s">
        <v>141</v>
      </c>
    </row>
    <row r="32" spans="1:7">
      <c r="A32" s="2" t="s">
        <v>192</v>
      </c>
      <c r="B32" s="2" t="s">
        <v>193</v>
      </c>
      <c r="D32" t="s">
        <v>141</v>
      </c>
    </row>
    <row r="33" spans="1:4">
      <c r="A33" s="2" t="s">
        <v>194</v>
      </c>
      <c r="B33" s="2" t="s">
        <v>195</v>
      </c>
      <c r="D33" t="s">
        <v>141</v>
      </c>
    </row>
    <row r="35" spans="1:4">
      <c r="A35" s="3" t="s">
        <v>196</v>
      </c>
      <c r="B35" s="4" t="s">
        <v>197</v>
      </c>
    </row>
    <row r="36" spans="1:4">
      <c r="B36" s="4" t="s">
        <v>198</v>
      </c>
    </row>
    <row r="37" spans="1:4">
      <c r="B37" s="4" t="s">
        <v>199</v>
      </c>
    </row>
    <row r="38" spans="1:4">
      <c r="B38" s="4" t="s">
        <v>200</v>
      </c>
    </row>
    <row r="44" spans="1:4">
      <c r="A44" t="s">
        <v>213</v>
      </c>
    </row>
    <row r="49" spans="7:7">
      <c r="G49" s="5" t="s">
        <v>242</v>
      </c>
    </row>
  </sheetData>
  <phoneticPr fontId="3" type="noConversion"/>
  <dataValidations count="3">
    <dataValidation type="whole" errorStyle="warning" allowBlank="1" showInputMessage="1" showErrorMessage="1" errorTitle="攜眷人數限制" error="您必須輸入介於 0 到 4 之間的整數" promptTitle="攜眷人數的限制" prompt="攜眷人數可為 0～4 人，請輸入數字 0～4" sqref="E5:E33">
      <formula1>0</formula1>
      <formula2>4</formula2>
    </dataValidation>
    <dataValidation type="list" allowBlank="1" showInputMessage="1" showErrorMessage="1" promptTitle="注意！" prompt="不參加本次旅遊的同仁，請勿填寫 [理想旅遊地點] 欄和 [攜眷人數] 欄" sqref="D5:D33">
      <formula1>"Yes,No"</formula1>
    </dataValidation>
    <dataValidation type="list" allowBlank="1" showInputMessage="1" showErrorMessage="1" sqref="C5:C33">
      <formula1>"加拿大,北海道,紐西蘭,泰國"</formula1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38"/>
  <sheetViews>
    <sheetView topLeftCell="A3" workbookViewId="0">
      <selection activeCell="J38" sqref="J38"/>
    </sheetView>
  </sheetViews>
  <sheetFormatPr defaultRowHeight="16.5"/>
  <cols>
    <col min="1" max="1" width="12.75" style="2" customWidth="1"/>
    <col min="2" max="2" width="9" style="2"/>
    <col min="3" max="4" width="15.375" bestFit="1" customWidth="1"/>
    <col min="5" max="5" width="10.5" bestFit="1" customWidth="1"/>
    <col min="6" max="6" width="10.5" customWidth="1"/>
    <col min="7" max="7" width="9.125" customWidth="1"/>
    <col min="8" max="8" width="10.5" customWidth="1"/>
    <col min="9" max="9" width="6.5" customWidth="1"/>
    <col min="10" max="10" width="29.5" customWidth="1"/>
  </cols>
  <sheetData>
    <row r="1" spans="1:10">
      <c r="J1" s="5" t="s">
        <v>201</v>
      </c>
    </row>
    <row r="2" spans="1:10">
      <c r="H2" t="s">
        <v>317</v>
      </c>
      <c r="J2" t="s">
        <v>210</v>
      </c>
    </row>
    <row r="3" spans="1:10">
      <c r="G3" s="30" t="s">
        <v>316</v>
      </c>
      <c r="H3" s="29"/>
      <c r="J3" s="6" t="s">
        <v>211</v>
      </c>
    </row>
    <row r="4" spans="1:10">
      <c r="A4" s="1" t="s">
        <v>127</v>
      </c>
      <c r="B4" s="1" t="s">
        <v>128</v>
      </c>
      <c r="C4" s="21" t="s">
        <v>2</v>
      </c>
      <c r="D4" s="22" t="s">
        <v>1</v>
      </c>
      <c r="E4" s="1" t="s">
        <v>3</v>
      </c>
      <c r="H4" t="s">
        <v>315</v>
      </c>
      <c r="J4" t="s">
        <v>212</v>
      </c>
    </row>
    <row r="5" spans="1:10">
      <c r="A5" s="2" t="s">
        <v>5</v>
      </c>
      <c r="B5" s="2" t="s">
        <v>42</v>
      </c>
      <c r="C5" t="s">
        <v>134</v>
      </c>
      <c r="D5" t="s">
        <v>135</v>
      </c>
      <c r="E5">
        <v>2</v>
      </c>
      <c r="J5" t="s">
        <v>241</v>
      </c>
    </row>
    <row r="6" spans="1:10">
      <c r="A6" s="2" t="s">
        <v>136</v>
      </c>
      <c r="B6" s="2" t="s">
        <v>34</v>
      </c>
      <c r="C6" t="s">
        <v>138</v>
      </c>
      <c r="D6" t="s">
        <v>135</v>
      </c>
      <c r="E6">
        <v>8</v>
      </c>
      <c r="J6" t="s">
        <v>213</v>
      </c>
    </row>
    <row r="7" spans="1:10" ht="19.5">
      <c r="A7" s="2" t="s">
        <v>7</v>
      </c>
      <c r="B7" s="2" t="s">
        <v>140</v>
      </c>
      <c r="D7" t="s">
        <v>141</v>
      </c>
      <c r="J7" s="20" t="s">
        <v>243</v>
      </c>
    </row>
    <row r="8" spans="1:10" ht="19.5">
      <c r="A8" s="2" t="s">
        <v>142</v>
      </c>
      <c r="B8" s="2" t="s">
        <v>36</v>
      </c>
      <c r="C8" t="s">
        <v>144</v>
      </c>
      <c r="D8" t="s">
        <v>135</v>
      </c>
      <c r="E8">
        <v>5</v>
      </c>
      <c r="J8" s="23" t="s">
        <v>244</v>
      </c>
    </row>
    <row r="9" spans="1:10" ht="19.5">
      <c r="A9" s="2" t="s">
        <v>9</v>
      </c>
      <c r="B9" s="2" t="s">
        <v>146</v>
      </c>
      <c r="C9" t="s">
        <v>138</v>
      </c>
      <c r="D9" t="s">
        <v>135</v>
      </c>
      <c r="E9">
        <v>0</v>
      </c>
      <c r="J9" s="24" t="s">
        <v>245</v>
      </c>
    </row>
    <row r="10" spans="1:10">
      <c r="A10" s="2" t="s">
        <v>10</v>
      </c>
      <c r="B10" s="2" t="s">
        <v>148</v>
      </c>
      <c r="D10" t="s">
        <v>141</v>
      </c>
    </row>
    <row r="11" spans="1:10">
      <c r="A11" s="2" t="s">
        <v>11</v>
      </c>
      <c r="B11" s="2" t="s">
        <v>150</v>
      </c>
      <c r="D11" t="s">
        <v>141</v>
      </c>
      <c r="J11" s="19"/>
    </row>
    <row r="12" spans="1:10">
      <c r="A12" s="2" t="s">
        <v>12</v>
      </c>
      <c r="B12" s="2" t="s">
        <v>152</v>
      </c>
      <c r="D12" t="s">
        <v>141</v>
      </c>
      <c r="J12" s="5"/>
    </row>
    <row r="13" spans="1:10">
      <c r="A13" s="2" t="s">
        <v>153</v>
      </c>
      <c r="B13" s="2" t="s">
        <v>154</v>
      </c>
      <c r="D13" t="s">
        <v>141</v>
      </c>
    </row>
    <row r="14" spans="1:10">
      <c r="A14" s="2" t="s">
        <v>14</v>
      </c>
      <c r="B14" s="2" t="s">
        <v>156</v>
      </c>
      <c r="C14" t="s">
        <v>138</v>
      </c>
      <c r="D14" t="s">
        <v>135</v>
      </c>
      <c r="E14">
        <v>1</v>
      </c>
      <c r="J14" s="5"/>
    </row>
    <row r="15" spans="1:10">
      <c r="A15" s="2" t="s">
        <v>157</v>
      </c>
      <c r="B15" s="2" t="s">
        <v>44</v>
      </c>
      <c r="C15" t="s">
        <v>159</v>
      </c>
      <c r="D15" t="s">
        <v>135</v>
      </c>
      <c r="E15">
        <v>6</v>
      </c>
    </row>
    <row r="16" spans="1:10">
      <c r="A16" s="2" t="s">
        <v>16</v>
      </c>
      <c r="B16" s="2" t="s">
        <v>161</v>
      </c>
      <c r="D16" t="s">
        <v>141</v>
      </c>
    </row>
    <row r="17" spans="1:4">
      <c r="A17" s="2" t="s">
        <v>162</v>
      </c>
      <c r="B17" s="2" t="s">
        <v>46</v>
      </c>
      <c r="D17" t="s">
        <v>141</v>
      </c>
    </row>
    <row r="18" spans="1:4">
      <c r="A18" s="2" t="s">
        <v>164</v>
      </c>
      <c r="B18" s="2" t="s">
        <v>47</v>
      </c>
      <c r="D18" t="s">
        <v>141</v>
      </c>
    </row>
    <row r="19" spans="1:4">
      <c r="A19" s="2" t="s">
        <v>19</v>
      </c>
      <c r="B19" s="2" t="s">
        <v>167</v>
      </c>
      <c r="D19" t="s">
        <v>141</v>
      </c>
    </row>
    <row r="20" spans="1:4">
      <c r="A20" s="2" t="s">
        <v>20</v>
      </c>
      <c r="B20" s="2" t="s">
        <v>169</v>
      </c>
      <c r="D20" t="s">
        <v>141</v>
      </c>
    </row>
    <row r="21" spans="1:4">
      <c r="A21" s="2" t="s">
        <v>170</v>
      </c>
      <c r="B21" s="2" t="s">
        <v>50</v>
      </c>
      <c r="D21" t="s">
        <v>141</v>
      </c>
    </row>
    <row r="22" spans="1:4">
      <c r="A22" s="2" t="s">
        <v>172</v>
      </c>
      <c r="B22" s="2" t="s">
        <v>173</v>
      </c>
      <c r="D22" t="s">
        <v>141</v>
      </c>
    </row>
    <row r="23" spans="1:4">
      <c r="A23" s="2" t="s">
        <v>23</v>
      </c>
      <c r="B23" s="2" t="s">
        <v>52</v>
      </c>
      <c r="D23" t="s">
        <v>141</v>
      </c>
    </row>
    <row r="24" spans="1:4">
      <c r="A24" s="2" t="s">
        <v>176</v>
      </c>
      <c r="B24" s="2" t="s">
        <v>177</v>
      </c>
      <c r="D24" t="s">
        <v>141</v>
      </c>
    </row>
    <row r="25" spans="1:4">
      <c r="A25" s="2" t="s">
        <v>25</v>
      </c>
      <c r="B25" s="2" t="s">
        <v>179</v>
      </c>
      <c r="D25" t="s">
        <v>141</v>
      </c>
    </row>
    <row r="26" spans="1:4">
      <c r="A26" s="2" t="s">
        <v>180</v>
      </c>
      <c r="B26" s="2" t="s">
        <v>55</v>
      </c>
      <c r="D26" t="s">
        <v>141</v>
      </c>
    </row>
    <row r="27" spans="1:4">
      <c r="A27" s="2" t="s">
        <v>27</v>
      </c>
      <c r="B27" s="2" t="s">
        <v>183</v>
      </c>
      <c r="D27" t="s">
        <v>141</v>
      </c>
    </row>
    <row r="28" spans="1:4">
      <c r="A28" s="2" t="s">
        <v>28</v>
      </c>
      <c r="B28" s="2" t="s">
        <v>57</v>
      </c>
      <c r="D28" t="s">
        <v>141</v>
      </c>
    </row>
    <row r="29" spans="1:4">
      <c r="A29" s="2" t="s">
        <v>186</v>
      </c>
      <c r="B29" s="2" t="s">
        <v>58</v>
      </c>
      <c r="D29" t="s">
        <v>141</v>
      </c>
    </row>
    <row r="30" spans="1:4">
      <c r="A30" s="2" t="s">
        <v>188</v>
      </c>
      <c r="B30" s="2" t="s">
        <v>189</v>
      </c>
      <c r="D30" t="s">
        <v>141</v>
      </c>
    </row>
    <row r="31" spans="1:4">
      <c r="A31" s="2" t="s">
        <v>31</v>
      </c>
      <c r="B31" s="2" t="s">
        <v>191</v>
      </c>
      <c r="D31" t="s">
        <v>141</v>
      </c>
    </row>
    <row r="32" spans="1:4">
      <c r="A32" s="2" t="s">
        <v>192</v>
      </c>
      <c r="B32" s="2" t="s">
        <v>61</v>
      </c>
      <c r="D32" t="s">
        <v>141</v>
      </c>
    </row>
    <row r="33" spans="1:4">
      <c r="A33" s="2" t="s">
        <v>194</v>
      </c>
      <c r="B33" s="2" t="s">
        <v>62</v>
      </c>
      <c r="D33" t="s">
        <v>141</v>
      </c>
    </row>
    <row r="35" spans="1:4">
      <c r="A35" s="3" t="s">
        <v>196</v>
      </c>
      <c r="B35" s="4" t="s">
        <v>197</v>
      </c>
    </row>
    <row r="36" spans="1:4">
      <c r="B36" s="4" t="s">
        <v>198</v>
      </c>
    </row>
    <row r="37" spans="1:4">
      <c r="B37" s="4" t="s">
        <v>199</v>
      </c>
    </row>
    <row r="38" spans="1:4">
      <c r="B38" s="4" t="s">
        <v>200</v>
      </c>
    </row>
  </sheetData>
  <phoneticPr fontId="3" type="noConversion"/>
  <dataValidations xWindow="552" yWindow="296" count="3">
    <dataValidation type="list" allowBlank="1" showInputMessage="1" showErrorMessage="1" sqref="C5:C33">
      <formula1>"加拿大,北海道,紐西蘭,泰國"</formula1>
    </dataValidation>
    <dataValidation type="list" allowBlank="1" showInputMessage="1" showErrorMessage="1" promptTitle="注意！" prompt="不參加本次旅遊的同仁，請勿填寫 [理想旅遊地點] 欄和 [攜眷人數] 欄" sqref="D5:D33">
      <formula1>"Yes,No"</formula1>
    </dataValidation>
    <dataValidation type="whole" errorStyle="warning" allowBlank="1" showInputMessage="1" showErrorMessage="1" errorTitle="攜眷人數限制" error="您必須輸入介於 0 到 4 之間的整數" promptTitle="攜眷人數的限制" prompt="攜眷人數可為 0～4 人，請輸入數字 0～4" sqref="E5:E33 H5:H33">
      <formula1>0</formula1>
      <formula2>4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9"/>
  <sheetViews>
    <sheetView topLeftCell="A5" workbookViewId="0">
      <selection activeCell="I41" sqref="I41"/>
    </sheetView>
  </sheetViews>
  <sheetFormatPr defaultRowHeight="16.5"/>
  <cols>
    <col min="1" max="1" width="12.75" style="2" customWidth="1"/>
    <col min="2" max="2" width="9" style="2"/>
    <col min="3" max="4" width="15.375" bestFit="1" customWidth="1"/>
    <col min="5" max="5" width="10.5" bestFit="1" customWidth="1"/>
    <col min="7" max="7" width="11.875" customWidth="1"/>
  </cols>
  <sheetData>
    <row r="3" spans="1:7">
      <c r="G3" s="5" t="s">
        <v>219</v>
      </c>
    </row>
    <row r="4" spans="1:7">
      <c r="G4" t="s">
        <v>220</v>
      </c>
    </row>
    <row r="5" spans="1:7">
      <c r="A5" s="1" t="s">
        <v>127</v>
      </c>
      <c r="B5" s="1" t="s">
        <v>128</v>
      </c>
      <c r="C5" s="1" t="s">
        <v>129</v>
      </c>
      <c r="D5" s="1" t="s">
        <v>130</v>
      </c>
      <c r="E5" s="1" t="s">
        <v>131</v>
      </c>
      <c r="G5" t="s">
        <v>221</v>
      </c>
    </row>
    <row r="6" spans="1:7">
      <c r="A6" s="2" t="s">
        <v>132</v>
      </c>
      <c r="B6" s="2" t="s">
        <v>133</v>
      </c>
      <c r="G6" t="s">
        <v>222</v>
      </c>
    </row>
    <row r="7" spans="1:7">
      <c r="A7" s="2" t="s">
        <v>136</v>
      </c>
      <c r="B7" s="2" t="s">
        <v>137</v>
      </c>
      <c r="G7" t="s">
        <v>223</v>
      </c>
    </row>
    <row r="8" spans="1:7">
      <c r="A8" s="2" t="s">
        <v>139</v>
      </c>
      <c r="B8" s="2" t="s">
        <v>140</v>
      </c>
      <c r="G8" s="7" t="s">
        <v>224</v>
      </c>
    </row>
    <row r="9" spans="1:7">
      <c r="A9" s="2" t="s">
        <v>142</v>
      </c>
      <c r="B9" s="2" t="s">
        <v>143</v>
      </c>
    </row>
    <row r="10" spans="1:7">
      <c r="A10" s="2" t="s">
        <v>145</v>
      </c>
      <c r="B10" s="2" t="s">
        <v>146</v>
      </c>
    </row>
    <row r="11" spans="1:7">
      <c r="A11" s="2" t="s">
        <v>147</v>
      </c>
      <c r="B11" s="2" t="s">
        <v>148</v>
      </c>
    </row>
    <row r="12" spans="1:7">
      <c r="A12" s="2" t="s">
        <v>149</v>
      </c>
      <c r="B12" s="2" t="s">
        <v>150</v>
      </c>
    </row>
    <row r="13" spans="1:7">
      <c r="A13" s="2" t="s">
        <v>151</v>
      </c>
      <c r="B13" s="2" t="s">
        <v>152</v>
      </c>
    </row>
    <row r="14" spans="1:7">
      <c r="A14" s="2" t="s">
        <v>153</v>
      </c>
      <c r="B14" s="2" t="s">
        <v>154</v>
      </c>
    </row>
    <row r="15" spans="1:7">
      <c r="A15" s="2" t="s">
        <v>155</v>
      </c>
      <c r="B15" s="2" t="s">
        <v>156</v>
      </c>
    </row>
    <row r="16" spans="1:7">
      <c r="A16" s="2" t="s">
        <v>157</v>
      </c>
      <c r="B16" s="2" t="s">
        <v>158</v>
      </c>
    </row>
    <row r="17" spans="1:2">
      <c r="A17" s="2" t="s">
        <v>160</v>
      </c>
      <c r="B17" s="2" t="s">
        <v>161</v>
      </c>
    </row>
    <row r="18" spans="1:2">
      <c r="A18" s="2" t="s">
        <v>162</v>
      </c>
      <c r="B18" s="2" t="s">
        <v>163</v>
      </c>
    </row>
    <row r="19" spans="1:2">
      <c r="A19" s="2" t="s">
        <v>164</v>
      </c>
      <c r="B19" s="2" t="s">
        <v>165</v>
      </c>
    </row>
    <row r="20" spans="1:2">
      <c r="A20" s="2" t="s">
        <v>166</v>
      </c>
      <c r="B20" s="2" t="s">
        <v>167</v>
      </c>
    </row>
    <row r="21" spans="1:2">
      <c r="A21" s="2" t="s">
        <v>168</v>
      </c>
      <c r="B21" s="2" t="s">
        <v>169</v>
      </c>
    </row>
    <row r="22" spans="1:2">
      <c r="A22" s="2" t="s">
        <v>170</v>
      </c>
      <c r="B22" s="2" t="s">
        <v>171</v>
      </c>
    </row>
    <row r="23" spans="1:2">
      <c r="A23" s="2" t="s">
        <v>172</v>
      </c>
      <c r="B23" s="2" t="s">
        <v>173</v>
      </c>
    </row>
    <row r="24" spans="1:2">
      <c r="A24" s="2" t="s">
        <v>174</v>
      </c>
      <c r="B24" s="2" t="s">
        <v>175</v>
      </c>
    </row>
    <row r="25" spans="1:2">
      <c r="A25" s="2" t="s">
        <v>176</v>
      </c>
      <c r="B25" s="2" t="s">
        <v>177</v>
      </c>
    </row>
    <row r="26" spans="1:2">
      <c r="A26" s="2" t="s">
        <v>178</v>
      </c>
      <c r="B26" s="2" t="s">
        <v>179</v>
      </c>
    </row>
    <row r="27" spans="1:2">
      <c r="A27" s="2" t="s">
        <v>180</v>
      </c>
      <c r="B27" s="2" t="s">
        <v>181</v>
      </c>
    </row>
    <row r="28" spans="1:2">
      <c r="A28" s="2" t="s">
        <v>182</v>
      </c>
      <c r="B28" s="2" t="s">
        <v>183</v>
      </c>
    </row>
    <row r="29" spans="1:2">
      <c r="A29" s="2" t="s">
        <v>184</v>
      </c>
      <c r="B29" s="2" t="s">
        <v>185</v>
      </c>
    </row>
    <row r="30" spans="1:2">
      <c r="A30" s="2" t="s">
        <v>186</v>
      </c>
      <c r="B30" s="2" t="s">
        <v>187</v>
      </c>
    </row>
    <row r="31" spans="1:2">
      <c r="A31" s="2" t="s">
        <v>188</v>
      </c>
      <c r="B31" s="2" t="s">
        <v>189</v>
      </c>
    </row>
    <row r="32" spans="1:2">
      <c r="A32" s="2" t="s">
        <v>190</v>
      </c>
      <c r="B32" s="2" t="s">
        <v>191</v>
      </c>
    </row>
    <row r="33" spans="1:2">
      <c r="A33" s="2" t="s">
        <v>192</v>
      </c>
      <c r="B33" s="2" t="s">
        <v>193</v>
      </c>
    </row>
    <row r="34" spans="1:2">
      <c r="A34" s="2" t="s">
        <v>194</v>
      </c>
      <c r="B34" s="2" t="s">
        <v>195</v>
      </c>
    </row>
    <row r="36" spans="1:2">
      <c r="A36" s="3" t="s">
        <v>214</v>
      </c>
      <c r="B36" s="4" t="s">
        <v>215</v>
      </c>
    </row>
    <row r="37" spans="1:2">
      <c r="B37" s="4" t="s">
        <v>216</v>
      </c>
    </row>
    <row r="38" spans="1:2">
      <c r="B38" s="4" t="s">
        <v>217</v>
      </c>
    </row>
    <row r="39" spans="1:2">
      <c r="B39" s="4" t="s">
        <v>218</v>
      </c>
    </row>
  </sheetData>
  <phoneticPr fontId="3" type="noConversion"/>
  <dataValidations count="3">
    <dataValidation type="whole" errorStyle="warning" allowBlank="1" showInputMessage="1" showErrorMessage="1" errorTitle="攜眷人數限制" error="您必須輸入介於 0 到 4 之間的整數" promptTitle="攜眷人數的限制" prompt="攜眷人數可為 0～4 人，請輸入數字 0～4" sqref="E6:E34">
      <formula1>0</formula1>
      <formula2>4</formula2>
    </dataValidation>
    <dataValidation type="list" allowBlank="1" showInputMessage="1" showErrorMessage="1" promptTitle="注意！" prompt="不參加本次旅遊的同仁，請勿填寫 [理想旅遊地點] 欄和 [攜眷人數] 欄" sqref="D6:D34">
      <formula1>"Yes,No"</formula1>
    </dataValidation>
    <dataValidation type="list" allowBlank="1" showInputMessage="1" showErrorMessage="1" sqref="C6:C34">
      <formula1>"加拿大,北海道,紐西蘭,泰國"</formula1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5:E39"/>
  <sheetViews>
    <sheetView workbookViewId="0">
      <pane ySplit="5" topLeftCell="A15" activePane="bottomLeft" state="frozenSplit"/>
      <selection activeCell="C21" sqref="C21"/>
      <selection pane="bottomLeft" activeCell="E39" sqref="E39"/>
    </sheetView>
  </sheetViews>
  <sheetFormatPr defaultRowHeight="16.5"/>
  <cols>
    <col min="1" max="1" width="12.75" style="2" customWidth="1"/>
    <col min="2" max="2" width="9" style="2"/>
    <col min="3" max="4" width="15.375" bestFit="1" customWidth="1"/>
    <col min="5" max="5" width="10.5" bestFit="1" customWidth="1"/>
  </cols>
  <sheetData>
    <row r="5" spans="1:5">
      <c r="A5" s="1" t="s">
        <v>246</v>
      </c>
      <c r="B5" s="1" t="s">
        <v>247</v>
      </c>
      <c r="C5" s="1" t="s">
        <v>248</v>
      </c>
      <c r="D5" s="1" t="s">
        <v>249</v>
      </c>
      <c r="E5" s="1" t="s">
        <v>250</v>
      </c>
    </row>
    <row r="6" spans="1:5">
      <c r="A6" s="2" t="s">
        <v>251</v>
      </c>
      <c r="B6" s="2" t="s">
        <v>252</v>
      </c>
      <c r="C6" t="s">
        <v>138</v>
      </c>
      <c r="D6" t="s">
        <v>135</v>
      </c>
      <c r="E6">
        <v>1</v>
      </c>
    </row>
    <row r="7" spans="1:5">
      <c r="A7" s="2" t="s">
        <v>253</v>
      </c>
      <c r="B7" s="2" t="s">
        <v>254</v>
      </c>
      <c r="C7" t="s">
        <v>144</v>
      </c>
      <c r="D7" t="s">
        <v>135</v>
      </c>
      <c r="E7">
        <v>0</v>
      </c>
    </row>
    <row r="8" spans="1:5">
      <c r="A8" s="2" t="s">
        <v>255</v>
      </c>
      <c r="B8" s="2" t="s">
        <v>256</v>
      </c>
      <c r="D8" t="s">
        <v>141</v>
      </c>
    </row>
    <row r="9" spans="1:5">
      <c r="A9" s="2" t="s">
        <v>257</v>
      </c>
      <c r="B9" s="2" t="s">
        <v>258</v>
      </c>
      <c r="C9" t="s">
        <v>138</v>
      </c>
      <c r="D9" t="s">
        <v>135</v>
      </c>
      <c r="E9">
        <v>2</v>
      </c>
    </row>
    <row r="10" spans="1:5">
      <c r="A10" s="2" t="s">
        <v>259</v>
      </c>
      <c r="B10" s="2" t="s">
        <v>260</v>
      </c>
      <c r="C10" t="s">
        <v>138</v>
      </c>
      <c r="D10" t="s">
        <v>135</v>
      </c>
      <c r="E10">
        <v>4</v>
      </c>
    </row>
    <row r="11" spans="1:5">
      <c r="A11" s="2" t="s">
        <v>261</v>
      </c>
      <c r="B11" s="2" t="s">
        <v>262</v>
      </c>
      <c r="C11" t="s">
        <v>159</v>
      </c>
      <c r="D11" t="s">
        <v>135</v>
      </c>
      <c r="E11">
        <v>1</v>
      </c>
    </row>
    <row r="12" spans="1:5">
      <c r="A12" s="2" t="s">
        <v>263</v>
      </c>
      <c r="B12" s="2" t="s">
        <v>150</v>
      </c>
      <c r="D12" t="s">
        <v>141</v>
      </c>
    </row>
    <row r="13" spans="1:5">
      <c r="A13" s="2" t="s">
        <v>264</v>
      </c>
      <c r="B13" s="2" t="s">
        <v>265</v>
      </c>
      <c r="C13" t="s">
        <v>134</v>
      </c>
      <c r="D13" t="s">
        <v>135</v>
      </c>
      <c r="E13">
        <v>1</v>
      </c>
    </row>
    <row r="14" spans="1:5">
      <c r="A14" s="2" t="s">
        <v>153</v>
      </c>
      <c r="B14" s="2" t="s">
        <v>266</v>
      </c>
      <c r="C14" t="s">
        <v>138</v>
      </c>
      <c r="D14" t="s">
        <v>135</v>
      </c>
      <c r="E14">
        <v>3</v>
      </c>
    </row>
    <row r="15" spans="1:5">
      <c r="A15" s="2" t="s">
        <v>267</v>
      </c>
      <c r="B15" s="2" t="s">
        <v>268</v>
      </c>
      <c r="C15" t="s">
        <v>144</v>
      </c>
      <c r="D15" t="s">
        <v>135</v>
      </c>
      <c r="E15">
        <v>4</v>
      </c>
    </row>
    <row r="16" spans="1:5">
      <c r="A16" s="2" t="s">
        <v>269</v>
      </c>
      <c r="B16" s="2" t="s">
        <v>270</v>
      </c>
      <c r="C16" t="s">
        <v>159</v>
      </c>
      <c r="D16" t="s">
        <v>135</v>
      </c>
      <c r="E16">
        <v>1</v>
      </c>
    </row>
    <row r="17" spans="1:5">
      <c r="A17" s="2" t="s">
        <v>271</v>
      </c>
      <c r="B17" s="2" t="s">
        <v>161</v>
      </c>
      <c r="D17" t="s">
        <v>141</v>
      </c>
    </row>
    <row r="18" spans="1:5">
      <c r="A18" s="2" t="s">
        <v>272</v>
      </c>
      <c r="B18" s="2" t="s">
        <v>273</v>
      </c>
      <c r="C18" t="s">
        <v>138</v>
      </c>
      <c r="D18" t="s">
        <v>135</v>
      </c>
      <c r="E18">
        <v>1</v>
      </c>
    </row>
    <row r="19" spans="1:5">
      <c r="A19" s="2" t="s">
        <v>164</v>
      </c>
      <c r="B19" s="2" t="s">
        <v>274</v>
      </c>
      <c r="D19" t="s">
        <v>141</v>
      </c>
    </row>
    <row r="20" spans="1:5">
      <c r="A20" s="2" t="s">
        <v>275</v>
      </c>
      <c r="B20" s="2" t="s">
        <v>276</v>
      </c>
      <c r="C20" t="s">
        <v>138</v>
      </c>
      <c r="D20" t="s">
        <v>135</v>
      </c>
      <c r="E20">
        <v>3</v>
      </c>
    </row>
    <row r="21" spans="1:5">
      <c r="A21" s="2" t="s">
        <v>277</v>
      </c>
      <c r="B21" s="2" t="s">
        <v>278</v>
      </c>
      <c r="C21" t="s">
        <v>159</v>
      </c>
      <c r="D21" t="s">
        <v>135</v>
      </c>
      <c r="E21">
        <v>1</v>
      </c>
    </row>
    <row r="22" spans="1:5">
      <c r="A22" s="2" t="s">
        <v>279</v>
      </c>
      <c r="B22" s="2" t="s">
        <v>280</v>
      </c>
      <c r="C22" t="s">
        <v>159</v>
      </c>
      <c r="D22" t="s">
        <v>135</v>
      </c>
      <c r="E22">
        <v>1</v>
      </c>
    </row>
    <row r="23" spans="1:5">
      <c r="A23" s="2" t="s">
        <v>281</v>
      </c>
      <c r="B23" s="2" t="s">
        <v>173</v>
      </c>
      <c r="C23" t="s">
        <v>159</v>
      </c>
      <c r="D23" t="s">
        <v>135</v>
      </c>
      <c r="E23">
        <v>3</v>
      </c>
    </row>
    <row r="24" spans="1:5">
      <c r="A24" s="2" t="s">
        <v>282</v>
      </c>
      <c r="B24" s="2" t="s">
        <v>283</v>
      </c>
      <c r="C24" t="s">
        <v>144</v>
      </c>
      <c r="D24" t="s">
        <v>135</v>
      </c>
      <c r="E24">
        <v>0</v>
      </c>
    </row>
    <row r="25" spans="1:5">
      <c r="A25" s="2" t="s">
        <v>176</v>
      </c>
      <c r="B25" s="2" t="s">
        <v>284</v>
      </c>
      <c r="D25" t="s">
        <v>141</v>
      </c>
    </row>
    <row r="26" spans="1:5">
      <c r="A26" s="2" t="s">
        <v>285</v>
      </c>
      <c r="B26" s="2" t="s">
        <v>286</v>
      </c>
      <c r="D26" t="s">
        <v>141</v>
      </c>
    </row>
    <row r="27" spans="1:5">
      <c r="A27" s="2" t="s">
        <v>287</v>
      </c>
      <c r="B27" s="2" t="s">
        <v>288</v>
      </c>
      <c r="C27" t="s">
        <v>134</v>
      </c>
      <c r="D27" t="s">
        <v>135</v>
      </c>
      <c r="E27">
        <v>0</v>
      </c>
    </row>
    <row r="28" spans="1:5">
      <c r="A28" s="2" t="s">
        <v>289</v>
      </c>
      <c r="B28" s="2" t="s">
        <v>113</v>
      </c>
      <c r="C28" t="s">
        <v>159</v>
      </c>
      <c r="D28" t="s">
        <v>135</v>
      </c>
      <c r="E28">
        <v>4</v>
      </c>
    </row>
    <row r="29" spans="1:5">
      <c r="A29" s="2" t="s">
        <v>290</v>
      </c>
      <c r="B29" s="2" t="s">
        <v>291</v>
      </c>
      <c r="C29" t="s">
        <v>138</v>
      </c>
      <c r="D29" t="s">
        <v>135</v>
      </c>
      <c r="E29">
        <v>1</v>
      </c>
    </row>
    <row r="30" spans="1:5">
      <c r="A30" s="2" t="s">
        <v>116</v>
      </c>
      <c r="B30" s="2" t="s">
        <v>292</v>
      </c>
      <c r="C30" t="s">
        <v>138</v>
      </c>
      <c r="D30" t="s">
        <v>135</v>
      </c>
      <c r="E30">
        <v>2</v>
      </c>
    </row>
    <row r="31" spans="1:5">
      <c r="A31" s="2" t="s">
        <v>188</v>
      </c>
      <c r="B31" s="2" t="s">
        <v>293</v>
      </c>
      <c r="C31" t="s">
        <v>138</v>
      </c>
      <c r="D31" t="s">
        <v>135</v>
      </c>
      <c r="E31">
        <v>3</v>
      </c>
    </row>
    <row r="32" spans="1:5">
      <c r="A32" s="2" t="s">
        <v>294</v>
      </c>
      <c r="B32" s="2" t="s">
        <v>295</v>
      </c>
      <c r="C32" t="s">
        <v>144</v>
      </c>
      <c r="D32" t="s">
        <v>135</v>
      </c>
      <c r="E32">
        <v>1</v>
      </c>
    </row>
    <row r="33" spans="1:5">
      <c r="A33" s="2" t="s">
        <v>296</v>
      </c>
      <c r="B33" s="2" t="s">
        <v>297</v>
      </c>
      <c r="D33" t="s">
        <v>141</v>
      </c>
    </row>
    <row r="34" spans="1:5">
      <c r="A34" s="2" t="s">
        <v>298</v>
      </c>
      <c r="B34" s="2" t="s">
        <v>299</v>
      </c>
      <c r="C34" t="s">
        <v>159</v>
      </c>
      <c r="D34" t="s">
        <v>135</v>
      </c>
      <c r="E34">
        <v>3</v>
      </c>
    </row>
    <row r="36" spans="1:5">
      <c r="A36" s="3" t="s">
        <v>300</v>
      </c>
      <c r="B36" s="25" t="s">
        <v>301</v>
      </c>
    </row>
    <row r="37" spans="1:5">
      <c r="B37" s="25" t="s">
        <v>302</v>
      </c>
    </row>
    <row r="38" spans="1:5">
      <c r="B38" s="25" t="s">
        <v>303</v>
      </c>
    </row>
    <row r="39" spans="1:5">
      <c r="B39" s="25" t="s">
        <v>304</v>
      </c>
    </row>
  </sheetData>
  <phoneticPr fontId="3" type="noConversion"/>
  <dataValidations count="3">
    <dataValidation type="list" allowBlank="1" showInputMessage="1" showErrorMessage="1" sqref="C6:C34">
      <formula1>"加拿大,北海道,紐西蘭,泰國"</formula1>
    </dataValidation>
    <dataValidation type="list" allowBlank="1" showInputMessage="1" showErrorMessage="1" promptTitle="注意！" prompt="不參加本次旅遊的同仁，請勿填寫 [理想旅遊地點] 欄和 [攜眷人數] 欄" sqref="D6:D34">
      <formula1>"Yes,No"</formula1>
    </dataValidation>
    <dataValidation type="whole" errorStyle="warning" allowBlank="1" showInputMessage="1" showErrorMessage="1" errorTitle="攜眷人數限制" error="您必須輸入介於 0 到 4 之間的整數" promptTitle="攜眷人數的限制" prompt="攜眷人數可為 0～4 人，請輸入數字 0～4" sqref="E6:E34">
      <formula1>0</formula1>
      <formula2>4</formula2>
    </dataValidation>
  </dataValidations>
  <hyperlinks>
    <hyperlink ref="B36" r:id="rId1"/>
    <hyperlink ref="B37" r:id="rId2"/>
    <hyperlink ref="B38" r:id="rId3"/>
    <hyperlink ref="B39" r:id="rId4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D12"/>
  <sheetViews>
    <sheetView workbookViewId="0">
      <selection activeCell="D12" sqref="D12"/>
    </sheetView>
  </sheetViews>
  <sheetFormatPr defaultRowHeight="16.5"/>
  <cols>
    <col min="4" max="4" width="11" customWidth="1"/>
  </cols>
  <sheetData>
    <row r="2" spans="2:4" ht="25.5">
      <c r="B2" s="26" t="s">
        <v>305</v>
      </c>
      <c r="C2" s="26"/>
      <c r="D2" s="27"/>
    </row>
    <row r="3" spans="2:4">
      <c r="B3" t="s">
        <v>306</v>
      </c>
    </row>
    <row r="4" spans="2:4">
      <c r="B4" s="28" t="s">
        <v>307</v>
      </c>
      <c r="C4" s="28"/>
      <c r="D4" s="28"/>
    </row>
    <row r="5" spans="2:4">
      <c r="B5" t="s">
        <v>308</v>
      </c>
    </row>
    <row r="7" spans="2:4">
      <c r="B7" s="5" t="s">
        <v>309</v>
      </c>
      <c r="C7" t="s">
        <v>310</v>
      </c>
    </row>
    <row r="8" spans="2:4">
      <c r="B8" s="5" t="s">
        <v>311</v>
      </c>
      <c r="C8" t="s">
        <v>310</v>
      </c>
    </row>
    <row r="9" spans="2:4">
      <c r="B9" s="5" t="s">
        <v>312</v>
      </c>
      <c r="C9" t="s">
        <v>310</v>
      </c>
    </row>
    <row r="10" spans="2:4">
      <c r="B10" s="5" t="s">
        <v>313</v>
      </c>
      <c r="C10" t="s">
        <v>310</v>
      </c>
    </row>
    <row r="12" spans="2:4">
      <c r="B12" t="s">
        <v>314</v>
      </c>
    </row>
  </sheetData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G15"/>
  <sheetViews>
    <sheetView workbookViewId="0">
      <selection activeCell="K17" sqref="K17"/>
    </sheetView>
  </sheetViews>
  <sheetFormatPr defaultRowHeight="16.5"/>
  <cols>
    <col min="4" max="4" width="11" customWidth="1"/>
  </cols>
  <sheetData>
    <row r="2" spans="2:7" ht="25.5">
      <c r="B2" s="26" t="s">
        <v>318</v>
      </c>
      <c r="C2" s="26"/>
      <c r="D2" s="27"/>
    </row>
    <row r="3" spans="2:7">
      <c r="B3" t="s">
        <v>319</v>
      </c>
      <c r="D3" s="31">
        <f>COUNTIF(旅遊調查回覆!D6:D34,"yes")</f>
        <v>22</v>
      </c>
    </row>
    <row r="4" spans="2:7">
      <c r="B4" s="28" t="s">
        <v>320</v>
      </c>
      <c r="C4" s="28"/>
      <c r="D4" s="32">
        <f>SUMIF(旅遊調查回覆!D6:D34,"yes",旅遊調查回覆!E6:E34)</f>
        <v>40</v>
      </c>
    </row>
    <row r="5" spans="2:7">
      <c r="B5" t="s">
        <v>321</v>
      </c>
      <c r="D5">
        <f>SUM(D3:D4)</f>
        <v>62</v>
      </c>
    </row>
    <row r="7" spans="2:7" ht="17.25" thickBot="1">
      <c r="D7" s="33" t="s">
        <v>322</v>
      </c>
      <c r="E7" s="33" t="s">
        <v>320</v>
      </c>
      <c r="F7" s="33" t="s">
        <v>323</v>
      </c>
      <c r="G7" s="33" t="s">
        <v>324</v>
      </c>
    </row>
    <row r="8" spans="2:7">
      <c r="B8" s="5" t="s">
        <v>197</v>
      </c>
      <c r="C8" t="s">
        <v>325</v>
      </c>
      <c r="G8" s="5" t="s">
        <v>197</v>
      </c>
    </row>
    <row r="9" spans="2:7">
      <c r="B9" s="5" t="s">
        <v>198</v>
      </c>
      <c r="C9" t="s">
        <v>325</v>
      </c>
      <c r="G9" s="5" t="s">
        <v>198</v>
      </c>
    </row>
    <row r="10" spans="2:7">
      <c r="B10" s="5" t="s">
        <v>199</v>
      </c>
      <c r="C10" t="s">
        <v>325</v>
      </c>
      <c r="G10" s="5" t="s">
        <v>199</v>
      </c>
    </row>
    <row r="11" spans="2:7">
      <c r="B11" s="5" t="s">
        <v>200</v>
      </c>
      <c r="C11" t="s">
        <v>325</v>
      </c>
      <c r="G11" s="5" t="s">
        <v>200</v>
      </c>
    </row>
    <row r="12" spans="2:7">
      <c r="C12" t="s">
        <v>326</v>
      </c>
    </row>
    <row r="15" spans="2:7">
      <c r="B15" t="s">
        <v>327</v>
      </c>
      <c r="D15" s="34"/>
    </row>
  </sheetData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summary</vt:lpstr>
      <vt:lpstr>旅遊調查</vt:lpstr>
      <vt:lpstr>旅遊調查 (title)</vt:lpstr>
      <vt:lpstr>旅遊調查 (資料驗證)</vt:lpstr>
      <vt:lpstr>旅遊調查 (資料驗證+indirect)</vt:lpstr>
      <vt:lpstr>旅遊調查 (hyperlink)</vt:lpstr>
      <vt:lpstr>旅遊調查回覆</vt:lpstr>
      <vt:lpstr>統計結果</vt:lpstr>
      <vt:lpstr>統計結果 (2)</vt:lpstr>
      <vt:lpstr>統計結果(4)</vt:lpstr>
    </vt:vector>
  </TitlesOfParts>
  <Company>flag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Virginia</dc:creator>
  <cp:lastModifiedBy>ntucc</cp:lastModifiedBy>
  <dcterms:created xsi:type="dcterms:W3CDTF">2001-07-31T02:51:55Z</dcterms:created>
  <dcterms:modified xsi:type="dcterms:W3CDTF">2013-11-12T01:57:35Z</dcterms:modified>
</cp:coreProperties>
</file>