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480" yWindow="90" windowWidth="9615" windowHeight="5940"/>
  </bookViews>
  <sheets>
    <sheet name="薪資" sheetId="2" r:id="rId1"/>
    <sheet name="存款" sheetId="3" r:id="rId2"/>
  </sheets>
  <calcPr calcId="152511"/>
</workbook>
</file>

<file path=xl/calcChain.xml><?xml version="1.0" encoding="utf-8"?>
<calcChain xmlns="http://schemas.openxmlformats.org/spreadsheetml/2006/main">
  <c r="H14" i="2" l="1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H7" i="2"/>
  <c r="I7" i="2" s="1"/>
  <c r="H6" i="2"/>
  <c r="I6" i="2" s="1"/>
  <c r="H5" i="2"/>
  <c r="I5" i="2" s="1"/>
  <c r="H4" i="2"/>
  <c r="I4" i="2" s="1"/>
  <c r="H3" i="2"/>
  <c r="I3" i="2" s="1"/>
  <c r="H2" i="2"/>
  <c r="I2" i="2" l="1"/>
  <c r="I8" i="2"/>
</calcChain>
</file>

<file path=xl/sharedStrings.xml><?xml version="1.0" encoding="utf-8"?>
<sst xmlns="http://schemas.openxmlformats.org/spreadsheetml/2006/main" count="78" uniqueCount="40">
  <si>
    <t>姓名</t>
  </si>
  <si>
    <t>性別</t>
  </si>
  <si>
    <t>部門</t>
  </si>
  <si>
    <t>職稱</t>
  </si>
  <si>
    <t>生日</t>
  </si>
  <si>
    <t>婚姻</t>
    <phoneticPr fontId="4" type="noConversion"/>
  </si>
  <si>
    <t>教育</t>
    <phoneticPr fontId="4" type="noConversion"/>
  </si>
  <si>
    <t>年齡</t>
    <phoneticPr fontId="4" type="noConversion"/>
  </si>
  <si>
    <t>薪資</t>
    <phoneticPr fontId="4" type="noConversion"/>
  </si>
  <si>
    <t>林美惠</t>
  </si>
  <si>
    <t>女</t>
  </si>
  <si>
    <t>會計</t>
  </si>
  <si>
    <t>專員</t>
  </si>
  <si>
    <t>已婚</t>
    <phoneticPr fontId="4" type="noConversion"/>
  </si>
  <si>
    <t>楊惠芬</t>
    <phoneticPr fontId="4" type="noConversion"/>
  </si>
  <si>
    <t>門市</t>
  </si>
  <si>
    <t>未婚</t>
    <phoneticPr fontId="4" type="noConversion"/>
  </si>
  <si>
    <t>孫國寧</t>
  </si>
  <si>
    <t>主任</t>
  </si>
  <si>
    <t>蕭惠真</t>
    <phoneticPr fontId="4" type="noConversion"/>
  </si>
  <si>
    <t>呂玉鳳</t>
    <phoneticPr fontId="4" type="noConversion"/>
  </si>
  <si>
    <t>林美珍</t>
    <phoneticPr fontId="4" type="noConversion"/>
  </si>
  <si>
    <t>女</t>
    <phoneticPr fontId="4" type="noConversion"/>
  </si>
  <si>
    <t>業務</t>
    <phoneticPr fontId="4" type="noConversion"/>
  </si>
  <si>
    <t>吳明明</t>
    <phoneticPr fontId="4" type="noConversion"/>
  </si>
  <si>
    <t>男</t>
  </si>
  <si>
    <t>業務</t>
  </si>
  <si>
    <t>劉銘川</t>
    <phoneticPr fontId="4" type="noConversion"/>
  </si>
  <si>
    <t>男</t>
    <phoneticPr fontId="4" type="noConversion"/>
  </si>
  <si>
    <t>專員</t>
    <phoneticPr fontId="4" type="noConversion"/>
  </si>
  <si>
    <t>蘇儀義</t>
    <phoneticPr fontId="4" type="noConversion"/>
  </si>
  <si>
    <t>林龍盛</t>
    <phoneticPr fontId="4" type="noConversion"/>
  </si>
  <si>
    <t>黃啟川</t>
  </si>
  <si>
    <t>梁國棟</t>
  </si>
  <si>
    <t>王興國</t>
    <phoneticPr fontId="4" type="noConversion"/>
  </si>
  <si>
    <t>門市</t>
    <phoneticPr fontId="4" type="noConversion"/>
  </si>
  <si>
    <t>期末領回</t>
    <phoneticPr fontId="4" type="noConversion"/>
  </si>
  <si>
    <t>期數(月)</t>
    <phoneticPr fontId="4" type="noConversion"/>
  </si>
  <si>
    <t>利率(年)</t>
    <phoneticPr fontId="4" type="noConversion"/>
  </si>
  <si>
    <t>每月應存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</si>
</sst>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yy/mm/dd;@"/>
    <numFmt numFmtId="177" formatCode="_-* #,##0_-;\-* #,##0_-;_-* &quot;-&quot;??_-;_-@_-"/>
    <numFmt numFmtId="178" formatCode="0.0%"/>
  </numFmts>
  <fonts count="6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5" fillId="0" borderId="0"/>
  </cellStyleXfs>
  <cellXfs count="13">
    <xf numFmtId="0" fontId="0" fillId="0" borderId="0" xfId="0"/>
    <xf numFmtId="0" fontId="1" fillId="0" borderId="0" xfId="2" applyFont="1">
      <alignment vertical="center"/>
    </xf>
    <xf numFmtId="0" fontId="2" fillId="0" borderId="0" xfId="3" applyFont="1">
      <alignment vertical="center"/>
    </xf>
    <xf numFmtId="0" fontId="2" fillId="0" borderId="0" xfId="3" applyFont="1" applyAlignment="1">
      <alignment horizontal="right"/>
    </xf>
    <xf numFmtId="0" fontId="1" fillId="0" borderId="0" xfId="0" applyFont="1"/>
    <xf numFmtId="0" fontId="1" fillId="0" borderId="0" xfId="4" applyFont="1" applyFill="1" applyBorder="1" applyAlignment="1">
      <alignment horizontal="left" wrapText="1"/>
    </xf>
    <xf numFmtId="0" fontId="1" fillId="0" borderId="0" xfId="3" applyFont="1" applyFill="1" applyBorder="1" applyAlignment="1">
      <alignment horizontal="left"/>
    </xf>
    <xf numFmtId="176" fontId="1" fillId="0" borderId="0" xfId="3" applyNumberFormat="1" applyFont="1" applyFill="1" applyBorder="1" applyAlignment="1"/>
    <xf numFmtId="0" fontId="1" fillId="0" borderId="0" xfId="3" applyFont="1" applyFill="1" applyBorder="1" applyAlignment="1"/>
    <xf numFmtId="177" fontId="1" fillId="0" borderId="0" xfId="1" applyNumberFormat="1" applyFont="1" applyFill="1" applyBorder="1" applyAlignment="1">
      <alignment horizontal="right" wrapText="1"/>
    </xf>
    <xf numFmtId="0" fontId="2" fillId="0" borderId="0" xfId="2" applyFont="1" applyAlignment="1">
      <alignment horizontal="right"/>
    </xf>
    <xf numFmtId="3" fontId="1" fillId="0" borderId="0" xfId="2" applyNumberFormat="1" applyFont="1">
      <alignment vertical="center"/>
    </xf>
    <xf numFmtId="178" fontId="1" fillId="0" borderId="0" xfId="2" applyNumberFormat="1" applyFont="1">
      <alignment vertical="center"/>
    </xf>
  </cellXfs>
  <cellStyles count="5">
    <cellStyle name="一般" xfId="0" builtinId="0"/>
    <cellStyle name="一般_Ch14" xfId="3"/>
    <cellStyle name="一般_Ch15 練習" xfId="2"/>
    <cellStyle name="一般_Sheet1" xfId="4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ColWidth="9" defaultRowHeight="16.5"/>
  <cols>
    <col min="1" max="1" width="7.5" style="4" bestFit="1" customWidth="1"/>
    <col min="2" max="3" width="6" style="4" bestFit="1" customWidth="1"/>
    <col min="4" max="4" width="9.875" style="4" customWidth="1"/>
    <col min="5" max="5" width="8.5" style="4" bestFit="1" customWidth="1"/>
    <col min="6" max="6" width="10.5" style="4" customWidth="1"/>
    <col min="7" max="7" width="9.75" style="4" customWidth="1"/>
    <col min="8" max="8" width="9.5" style="4" bestFit="1" customWidth="1"/>
    <col min="9" max="9" width="8" style="4" bestFit="1" customWidth="1"/>
    <col min="10" max="16384" width="9" style="4"/>
  </cols>
  <sheetData>
    <row r="1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3" t="s">
        <v>8</v>
      </c>
    </row>
    <row r="2" spans="1:10">
      <c r="A2" s="5" t="s">
        <v>9</v>
      </c>
      <c r="B2" s="5" t="s">
        <v>10</v>
      </c>
      <c r="C2" s="6" t="s">
        <v>11</v>
      </c>
      <c r="D2" s="6" t="s">
        <v>12</v>
      </c>
      <c r="E2" s="7">
        <v>26276</v>
      </c>
      <c r="F2" s="8" t="s">
        <v>13</v>
      </c>
      <c r="G2" s="8">
        <v>4</v>
      </c>
      <c r="H2" s="8">
        <f t="shared" ref="H2:H14" ca="1" si="0">YEAR(TODAY())-YEAR(E2)</f>
        <v>42</v>
      </c>
      <c r="I2" s="9">
        <f ca="1">IF(D2="主任",40000,30000)+G2*5000+H2*50</f>
        <v>52100</v>
      </c>
      <c r="J2"/>
    </row>
    <row r="3" spans="1:10">
      <c r="A3" s="5" t="s">
        <v>14</v>
      </c>
      <c r="B3" s="5" t="s">
        <v>10</v>
      </c>
      <c r="C3" s="6" t="s">
        <v>15</v>
      </c>
      <c r="D3" s="6" t="s">
        <v>12</v>
      </c>
      <c r="E3" s="7">
        <v>28861</v>
      </c>
      <c r="F3" s="8" t="s">
        <v>16</v>
      </c>
      <c r="G3" s="8">
        <v>2</v>
      </c>
      <c r="H3" s="8">
        <f t="shared" ca="1" si="0"/>
        <v>34</v>
      </c>
      <c r="I3" s="9">
        <f ca="1">IF(D3="主任",40000,30000)+G3*5000+H3*50</f>
        <v>41700</v>
      </c>
      <c r="J3"/>
    </row>
    <row r="4" spans="1:10">
      <c r="A4" s="5" t="s">
        <v>17</v>
      </c>
      <c r="B4" s="5" t="s">
        <v>10</v>
      </c>
      <c r="C4" s="6" t="s">
        <v>15</v>
      </c>
      <c r="D4" s="6" t="s">
        <v>18</v>
      </c>
      <c r="E4" s="7">
        <v>29590</v>
      </c>
      <c r="F4" s="8" t="s">
        <v>13</v>
      </c>
      <c r="G4" s="8">
        <v>3</v>
      </c>
      <c r="H4" s="8">
        <f t="shared" ca="1" si="0"/>
        <v>32</v>
      </c>
      <c r="I4" s="9">
        <f ca="1">IF(D4="主任",40000,30000)+G4*5000+H4*50</f>
        <v>56600</v>
      </c>
      <c r="J4"/>
    </row>
    <row r="5" spans="1:10">
      <c r="A5" s="5" t="s">
        <v>19</v>
      </c>
      <c r="B5" s="5" t="s">
        <v>10</v>
      </c>
      <c r="C5" s="6" t="s">
        <v>11</v>
      </c>
      <c r="D5" s="6" t="s">
        <v>12</v>
      </c>
      <c r="E5" s="7">
        <v>30784</v>
      </c>
      <c r="F5" s="8" t="s">
        <v>13</v>
      </c>
      <c r="G5" s="8">
        <v>3</v>
      </c>
      <c r="H5" s="8">
        <f t="shared" ca="1" si="0"/>
        <v>29</v>
      </c>
      <c r="I5" s="9">
        <f ca="1">IF(D4="主任",40000,30000)+G5*5000+H5*50</f>
        <v>56450</v>
      </c>
      <c r="J5"/>
    </row>
    <row r="6" spans="1:10">
      <c r="A6" s="5" t="s">
        <v>20</v>
      </c>
      <c r="B6" s="5" t="s">
        <v>10</v>
      </c>
      <c r="C6" s="6" t="s">
        <v>11</v>
      </c>
      <c r="D6" s="6" t="s">
        <v>18</v>
      </c>
      <c r="E6" s="7">
        <v>31240</v>
      </c>
      <c r="F6" s="8" t="s">
        <v>13</v>
      </c>
      <c r="G6" s="8">
        <v>4</v>
      </c>
      <c r="H6" s="8">
        <f t="shared" ca="1" si="0"/>
        <v>28</v>
      </c>
      <c r="I6" s="9">
        <f ca="1">IF(D5="主任",40000,30000)+G6*5000+H6*50</f>
        <v>51400</v>
      </c>
      <c r="J6"/>
    </row>
    <row r="7" spans="1:10">
      <c r="A7" s="5" t="s">
        <v>21</v>
      </c>
      <c r="B7" s="5" t="s">
        <v>22</v>
      </c>
      <c r="C7" s="6" t="s">
        <v>23</v>
      </c>
      <c r="D7" s="6" t="s">
        <v>12</v>
      </c>
      <c r="E7" s="7">
        <v>32154</v>
      </c>
      <c r="F7" s="8" t="s">
        <v>16</v>
      </c>
      <c r="G7" s="8">
        <v>4</v>
      </c>
      <c r="H7" s="8">
        <f t="shared" ca="1" si="0"/>
        <v>25</v>
      </c>
      <c r="I7" s="9">
        <f t="shared" ref="I7:I14" ca="1" si="1">IF(D7="主任",40000,30000)+G7*5000+H7*50</f>
        <v>51250</v>
      </c>
      <c r="J7"/>
    </row>
    <row r="8" spans="1:10">
      <c r="A8" s="5" t="s">
        <v>24</v>
      </c>
      <c r="B8" s="5" t="s">
        <v>25</v>
      </c>
      <c r="C8" s="6" t="s">
        <v>26</v>
      </c>
      <c r="D8" s="6" t="s">
        <v>18</v>
      </c>
      <c r="E8" s="7">
        <v>26952</v>
      </c>
      <c r="F8" s="8" t="s">
        <v>13</v>
      </c>
      <c r="G8" s="8">
        <v>4</v>
      </c>
      <c r="H8" s="8">
        <f t="shared" ca="1" si="0"/>
        <v>40</v>
      </c>
      <c r="I8" s="9">
        <f t="shared" ca="1" si="1"/>
        <v>62000</v>
      </c>
      <c r="J8"/>
    </row>
    <row r="9" spans="1:10">
      <c r="A9" s="5" t="s">
        <v>27</v>
      </c>
      <c r="B9" s="5" t="s">
        <v>28</v>
      </c>
      <c r="C9" s="6" t="s">
        <v>23</v>
      </c>
      <c r="D9" s="6" t="s">
        <v>29</v>
      </c>
      <c r="E9" s="7">
        <v>29662</v>
      </c>
      <c r="F9" s="8" t="s">
        <v>13</v>
      </c>
      <c r="G9" s="8">
        <v>4</v>
      </c>
      <c r="H9" s="8">
        <f t="shared" ca="1" si="0"/>
        <v>32</v>
      </c>
      <c r="I9" s="9">
        <f t="shared" ca="1" si="1"/>
        <v>51600</v>
      </c>
      <c r="J9"/>
    </row>
    <row r="10" spans="1:10">
      <c r="A10" s="5" t="s">
        <v>30</v>
      </c>
      <c r="B10" s="5" t="s">
        <v>28</v>
      </c>
      <c r="C10" s="6" t="s">
        <v>26</v>
      </c>
      <c r="D10" s="6" t="s">
        <v>12</v>
      </c>
      <c r="E10" s="7">
        <v>30056</v>
      </c>
      <c r="F10" s="8" t="s">
        <v>13</v>
      </c>
      <c r="G10" s="8">
        <v>5</v>
      </c>
      <c r="H10" s="8">
        <f t="shared" ca="1" si="0"/>
        <v>31</v>
      </c>
      <c r="I10" s="9">
        <f t="shared" ca="1" si="1"/>
        <v>56550</v>
      </c>
      <c r="J10"/>
    </row>
    <row r="11" spans="1:10">
      <c r="A11" s="5" t="s">
        <v>31</v>
      </c>
      <c r="B11" s="5" t="s">
        <v>25</v>
      </c>
      <c r="C11" s="6" t="s">
        <v>26</v>
      </c>
      <c r="D11" s="6" t="s">
        <v>12</v>
      </c>
      <c r="E11" s="7">
        <v>30571</v>
      </c>
      <c r="F11" s="8" t="s">
        <v>16</v>
      </c>
      <c r="G11" s="8">
        <v>3</v>
      </c>
      <c r="H11" s="8">
        <f t="shared" ca="1" si="0"/>
        <v>30</v>
      </c>
      <c r="I11" s="9">
        <f t="shared" ca="1" si="1"/>
        <v>46500</v>
      </c>
      <c r="J11"/>
    </row>
    <row r="12" spans="1:10">
      <c r="A12" s="5" t="s">
        <v>32</v>
      </c>
      <c r="B12" s="5" t="s">
        <v>25</v>
      </c>
      <c r="C12" s="6" t="s">
        <v>26</v>
      </c>
      <c r="D12" s="6" t="s">
        <v>12</v>
      </c>
      <c r="E12" s="7">
        <v>32408</v>
      </c>
      <c r="F12" s="8" t="s">
        <v>16</v>
      </c>
      <c r="G12" s="8">
        <v>4</v>
      </c>
      <c r="H12" s="8">
        <f t="shared" ca="1" si="0"/>
        <v>25</v>
      </c>
      <c r="I12" s="9">
        <f t="shared" ca="1" si="1"/>
        <v>51250</v>
      </c>
      <c r="J12"/>
    </row>
    <row r="13" spans="1:10">
      <c r="A13" s="5" t="s">
        <v>33</v>
      </c>
      <c r="B13" s="5" t="s">
        <v>25</v>
      </c>
      <c r="C13" s="5" t="s">
        <v>26</v>
      </c>
      <c r="D13" s="5" t="s">
        <v>12</v>
      </c>
      <c r="E13" s="7">
        <v>32619</v>
      </c>
      <c r="F13" s="5" t="s">
        <v>16</v>
      </c>
      <c r="G13" s="8">
        <v>4</v>
      </c>
      <c r="H13" s="8">
        <f t="shared" ca="1" si="0"/>
        <v>24</v>
      </c>
      <c r="I13" s="9">
        <f t="shared" ca="1" si="1"/>
        <v>51200</v>
      </c>
      <c r="J13"/>
    </row>
    <row r="14" spans="1:10">
      <c r="A14" s="5" t="s">
        <v>34</v>
      </c>
      <c r="B14" s="5" t="s">
        <v>28</v>
      </c>
      <c r="C14" s="5" t="s">
        <v>35</v>
      </c>
      <c r="D14" s="5" t="s">
        <v>29</v>
      </c>
      <c r="E14" s="7">
        <v>31500</v>
      </c>
      <c r="F14" s="5" t="s">
        <v>16</v>
      </c>
      <c r="G14" s="8">
        <v>3</v>
      </c>
      <c r="H14" s="8">
        <f t="shared" ca="1" si="0"/>
        <v>27</v>
      </c>
      <c r="I14" s="9">
        <f t="shared" ca="1" si="1"/>
        <v>46350</v>
      </c>
      <c r="J14"/>
    </row>
    <row r="15" spans="1:10">
      <c r="A15" s="5"/>
      <c r="B15" s="5"/>
      <c r="C15" s="5"/>
      <c r="D15" s="5"/>
      <c r="E15" s="7"/>
      <c r="F15" s="5"/>
      <c r="G15" s="8"/>
      <c r="H15" s="8"/>
      <c r="I15" s="9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3" sqref="C3"/>
    </sheetView>
  </sheetViews>
  <sheetFormatPr defaultColWidth="9" defaultRowHeight="16.5"/>
  <cols>
    <col min="1" max="1" width="11" style="1" bestFit="1" customWidth="1"/>
    <col min="2" max="3" width="10.125" style="1" bestFit="1" customWidth="1"/>
    <col min="4" max="4" width="11" style="1" bestFit="1" customWidth="1"/>
    <col min="5" max="16384" width="9" style="1"/>
  </cols>
  <sheetData>
    <row r="1" spans="1:4">
      <c r="A1" s="10" t="s">
        <v>36</v>
      </c>
      <c r="B1" s="10" t="s">
        <v>37</v>
      </c>
      <c r="C1" s="10" t="s">
        <v>38</v>
      </c>
      <c r="D1" s="10" t="s">
        <v>39</v>
      </c>
    </row>
    <row r="2" spans="1:4">
      <c r="A2" s="11">
        <v>1000000</v>
      </c>
      <c r="B2" s="1">
        <v>120</v>
      </c>
      <c r="C2" s="12">
        <v>0.01</v>
      </c>
      <c r="D2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薪資</vt:lpstr>
      <vt:lpstr>存款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2007-03-09T09:29:02Z</dcterms:created>
  <dcterms:modified xsi:type="dcterms:W3CDTF">2013-08-12T17:14:59Z</dcterms:modified>
</cp:coreProperties>
</file>