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9600" activeTab="4"/>
  </bookViews>
  <sheets>
    <sheet name="summary" sheetId="7" r:id="rId1"/>
    <sheet name="儲蓄方案" sheetId="1" r:id="rId2"/>
    <sheet name="儲蓄方案-評估結果" sheetId="4" r:id="rId3"/>
    <sheet name="保險投資方案" sheetId="5" r:id="rId4"/>
    <sheet name="保險投資方案-評估結果" sheetId="6" r:id="rId5"/>
  </sheets>
  <calcPr calcId="145621"/>
</workbook>
</file>

<file path=xl/calcChain.xml><?xml version="1.0" encoding="utf-8"?>
<calcChain xmlns="http://schemas.openxmlformats.org/spreadsheetml/2006/main">
  <c r="B15" i="6" l="1"/>
  <c r="B16" i="6" s="1"/>
  <c r="C2" i="4" l="1"/>
  <c r="C6" i="4" s="1"/>
  <c r="B2" i="4"/>
  <c r="B6" i="4" s="1"/>
  <c r="C2" i="1" l="1"/>
  <c r="B2" i="1"/>
</calcChain>
</file>

<file path=xl/sharedStrings.xml><?xml version="1.0" encoding="utf-8"?>
<sst xmlns="http://schemas.openxmlformats.org/spreadsheetml/2006/main" count="74" uniqueCount="60">
  <si>
    <t>保險理財專案名稱</t>
    <phoneticPr fontId="1" type="noConversion"/>
  </si>
  <si>
    <t>期間</t>
    <phoneticPr fontId="1" type="noConversion"/>
  </si>
  <si>
    <t>到期可領回之金額</t>
    <phoneticPr fontId="1" type="noConversion"/>
  </si>
  <si>
    <t>投資金額</t>
    <phoneticPr fontId="1" type="noConversion"/>
  </si>
  <si>
    <t>利率</t>
    <phoneticPr fontId="1" type="noConversion"/>
  </si>
  <si>
    <t>8 年穩健儲蓄方案</t>
    <phoneticPr fontId="1" type="noConversion"/>
  </si>
  <si>
    <t>保險理財專案名稱</t>
    <phoneticPr fontId="1" type="noConversion"/>
  </si>
  <si>
    <t>8 年穩健儲蓄方案</t>
    <phoneticPr fontId="1" type="noConversion"/>
  </si>
  <si>
    <t>安心保險投資方案</t>
    <phoneticPr fontId="1" type="noConversion"/>
  </si>
  <si>
    <t>年度折扣率</t>
    <phoneticPr fontId="1" type="noConversion"/>
  </si>
  <si>
    <t>保單金額</t>
    <phoneticPr fontId="1" type="noConversion"/>
  </si>
  <si>
    <t>每年可回收金額</t>
    <phoneticPr fontId="1" type="noConversion"/>
  </si>
  <si>
    <t>第 1 年</t>
    <phoneticPr fontId="1" type="noConversion"/>
  </si>
  <si>
    <t>第 2 年</t>
    <phoneticPr fontId="1" type="noConversion"/>
  </si>
  <si>
    <t>第 3 年</t>
    <phoneticPr fontId="1" type="noConversion"/>
  </si>
  <si>
    <t>第 4 年</t>
    <phoneticPr fontId="1" type="noConversion"/>
  </si>
  <si>
    <t>第 5 年</t>
    <phoneticPr fontId="1" type="noConversion"/>
  </si>
  <si>
    <t>第 6 年</t>
    <phoneticPr fontId="1" type="noConversion"/>
  </si>
  <si>
    <t>第 7 年</t>
    <phoneticPr fontId="1" type="noConversion"/>
  </si>
  <si>
    <t>第 8 年</t>
    <phoneticPr fontId="1" type="noConversion"/>
  </si>
  <si>
    <t>第 9 年</t>
    <phoneticPr fontId="1" type="noConversion"/>
  </si>
  <si>
    <t>第 10 年</t>
    <phoneticPr fontId="1" type="noConversion"/>
  </si>
  <si>
    <t>保單現值</t>
    <phoneticPr fontId="1" type="noConversion"/>
  </si>
  <si>
    <t>保單淨現值</t>
    <phoneticPr fontId="1" type="noConversion"/>
  </si>
  <si>
    <t>安心保險投資方案</t>
    <phoneticPr fontId="1" type="noConversion"/>
  </si>
  <si>
    <t>年度折扣率</t>
    <phoneticPr fontId="1" type="noConversion"/>
  </si>
  <si>
    <t>保單金額</t>
    <phoneticPr fontId="1" type="noConversion"/>
  </si>
  <si>
    <t>每年可回收金額</t>
    <phoneticPr fontId="1" type="noConversion"/>
  </si>
  <si>
    <t>第 1 年</t>
    <phoneticPr fontId="1" type="noConversion"/>
  </si>
  <si>
    <t>第 2 年</t>
    <phoneticPr fontId="1" type="noConversion"/>
  </si>
  <si>
    <t>第 3 年</t>
    <phoneticPr fontId="1" type="noConversion"/>
  </si>
  <si>
    <t>第 4 年</t>
    <phoneticPr fontId="1" type="noConversion"/>
  </si>
  <si>
    <t>第 5 年</t>
    <phoneticPr fontId="1" type="noConversion"/>
  </si>
  <si>
    <t>第 6 年</t>
    <phoneticPr fontId="1" type="noConversion"/>
  </si>
  <si>
    <t>第 7 年</t>
    <phoneticPr fontId="1" type="noConversion"/>
  </si>
  <si>
    <t>第 8 年</t>
    <phoneticPr fontId="1" type="noConversion"/>
  </si>
  <si>
    <t>第 9 年</t>
    <phoneticPr fontId="1" type="noConversion"/>
  </si>
  <si>
    <t>第 10 年</t>
    <phoneticPr fontId="1" type="noConversion"/>
  </si>
  <si>
    <t>保單現值</t>
    <phoneticPr fontId="1" type="noConversion"/>
  </si>
  <si>
    <t>保單淨現值</t>
    <phoneticPr fontId="1" type="noConversion"/>
  </si>
  <si>
    <t>保險方案評估</t>
  </si>
  <si>
    <r>
      <t>o</t>
    </r>
    <r>
      <rPr>
        <sz val="12"/>
        <color rgb="FF000000"/>
        <rFont val="新細明體"/>
        <family val="1"/>
        <charset val="136"/>
      </rPr>
      <t xml:space="preserve">利用 </t>
    </r>
    <r>
      <rPr>
        <sz val="12"/>
        <color rgb="FF000000"/>
        <rFont val="Verdana"/>
        <family val="2"/>
      </rPr>
      <t xml:space="preserve">RATE </t>
    </r>
    <r>
      <rPr>
        <sz val="12"/>
        <color rgb="FF000000"/>
        <rFont val="新細明體"/>
        <family val="1"/>
        <charset val="136"/>
      </rPr>
      <t>函數計算保險投資方案的利率</t>
    </r>
  </si>
  <si>
    <r>
      <t>o</t>
    </r>
    <r>
      <rPr>
        <sz val="12"/>
        <color rgb="FF000000"/>
        <rFont val="新細明體"/>
        <family val="1"/>
        <charset val="136"/>
      </rPr>
      <t xml:space="preserve">利用 </t>
    </r>
    <r>
      <rPr>
        <sz val="12"/>
        <color rgb="FF000000"/>
        <rFont val="Verdana"/>
        <family val="2"/>
      </rPr>
      <t xml:space="preserve">NPV </t>
    </r>
    <r>
      <rPr>
        <sz val="12"/>
        <color rgb="FF000000"/>
        <rFont val="新細明體"/>
        <family val="1"/>
        <charset val="136"/>
      </rPr>
      <t>函數計算投資現值</t>
    </r>
  </si>
  <si>
    <r>
      <t>n</t>
    </r>
    <r>
      <rPr>
        <sz val="12"/>
        <color indexed="12"/>
        <rFont val="Times New Roman"/>
        <family val="1"/>
      </rPr>
      <t>RATE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函數可以幫我們計算借了一筆錢，在固定期數、每期要償還固定金額下，算出其利率為何。</t>
    </r>
    <r>
      <rPr>
        <sz val="12"/>
        <color indexed="12"/>
        <rFont val="Times New Roman"/>
        <family val="1"/>
      </rPr>
      <t/>
    </r>
    <phoneticPr fontId="1" type="noConversion"/>
  </si>
  <si>
    <r>
      <t>N</t>
    </r>
    <r>
      <rPr>
        <sz val="12"/>
        <rFont val="新細明體"/>
        <family val="1"/>
        <charset val="136"/>
      </rPr>
      <t xml:space="preserve">RATE </t>
    </r>
    <r>
      <rPr>
        <sz val="12"/>
        <color indexed="16"/>
        <rFont val="細明體"/>
        <family val="3"/>
        <charset val="136"/>
      </rPr>
      <t>函數的格式為：</t>
    </r>
    <r>
      <rPr>
        <sz val="12"/>
        <color indexed="16"/>
        <rFont val="Wingdings"/>
        <charset val="2"/>
      </rPr>
      <t xml:space="preserve"> </t>
    </r>
    <phoneticPr fontId="1" type="noConversion"/>
  </si>
  <si>
    <r>
      <t>n</t>
    </r>
    <r>
      <rPr>
        <sz val="12"/>
        <color indexed="12"/>
        <rFont val="Times New Roman"/>
        <family val="1"/>
      </rPr>
      <t xml:space="preserve">Nper </t>
    </r>
    <r>
      <rPr>
        <sz val="12"/>
        <color indexed="12"/>
        <rFont val="新細明體"/>
        <family val="1"/>
        <charset val="136"/>
      </rPr>
      <t xml:space="preserve">為付款的總期數。 </t>
    </r>
  </si>
  <si>
    <r>
      <t>n</t>
    </r>
    <r>
      <rPr>
        <sz val="12"/>
        <color indexed="12"/>
        <rFont val="Times New Roman"/>
        <family val="1"/>
      </rPr>
      <t xml:space="preserve">Pmt </t>
    </r>
    <r>
      <rPr>
        <sz val="12"/>
        <color indexed="12"/>
        <rFont val="新細明體"/>
        <family val="1"/>
        <charset val="136"/>
      </rPr>
      <t xml:space="preserve">為各期所應給付的固定金額。 </t>
    </r>
    <phoneticPr fontId="1" type="noConversion"/>
  </si>
  <si>
    <r>
      <t>n</t>
    </r>
    <r>
      <rPr>
        <sz val="12"/>
        <color indexed="12"/>
        <rFont val="Times New Roman"/>
        <family val="1"/>
      </rPr>
      <t xml:space="preserve">Pv </t>
    </r>
    <r>
      <rPr>
        <sz val="12"/>
        <color indexed="12"/>
        <rFont val="新細明體"/>
        <family val="1"/>
        <charset val="136"/>
      </rPr>
      <t xml:space="preserve">為未來各期年金現值的總合。 </t>
    </r>
  </si>
  <si>
    <r>
      <t>n</t>
    </r>
    <r>
      <rPr>
        <sz val="12"/>
        <color indexed="12"/>
        <rFont val="Times New Roman"/>
        <family val="1"/>
      </rPr>
      <t xml:space="preserve">Fv </t>
    </r>
    <r>
      <rPr>
        <sz val="12"/>
        <color indexed="12"/>
        <rFont val="新細明體"/>
        <family val="1"/>
        <charset val="136"/>
      </rPr>
      <t xml:space="preserve">為最後一次付款後，所能獲得的現金餘額。 </t>
    </r>
  </si>
  <si>
    <r>
      <t>n</t>
    </r>
    <r>
      <rPr>
        <sz val="12"/>
        <color indexed="12"/>
        <rFont val="Times New Roman"/>
        <family val="1"/>
      </rPr>
      <t xml:space="preserve">Type </t>
    </r>
    <r>
      <rPr>
        <sz val="12"/>
        <color indexed="12"/>
        <rFont val="新細明體"/>
        <family val="1"/>
        <charset val="136"/>
      </rPr>
      <t>為一邏輯值，當為</t>
    </r>
    <r>
      <rPr>
        <sz val="12"/>
        <color indexed="12"/>
        <rFont val="Times New Roman"/>
        <family val="1"/>
      </rPr>
      <t xml:space="preserve"> 1 </t>
    </r>
    <r>
      <rPr>
        <sz val="12"/>
        <color indexed="12"/>
        <rFont val="新細明體"/>
        <family val="1"/>
        <charset val="136"/>
      </rPr>
      <t>時，代表每期期初付款；當為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  <charset val="136"/>
      </rPr>
      <t>時，代表每期期末付款。</t>
    </r>
  </si>
  <si>
    <r>
      <t>n</t>
    </r>
    <r>
      <rPr>
        <b/>
        <sz val="12"/>
        <color rgb="FFCC0000"/>
        <rFont val="Verdana"/>
        <family val="2"/>
      </rPr>
      <t>Nper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>付款的總期數</t>
    </r>
  </si>
  <si>
    <r>
      <t>n</t>
    </r>
    <r>
      <rPr>
        <b/>
        <sz val="12"/>
        <color rgb="FFCC0000"/>
        <rFont val="Verdana"/>
        <family val="2"/>
      </rPr>
      <t>Pmt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各期給付的固定金額，由於是付出金額，記得在金額前需輸入負號 </t>
    </r>
    <r>
      <rPr>
        <sz val="12"/>
        <color rgb="FF000000"/>
        <rFont val="Verdana"/>
        <family val="2"/>
      </rPr>
      <t>"-"</t>
    </r>
  </si>
  <si>
    <r>
      <t>n</t>
    </r>
    <r>
      <rPr>
        <b/>
        <sz val="12"/>
        <color rgb="FFCC0000"/>
        <rFont val="Verdana"/>
        <family val="2"/>
      </rPr>
      <t>Pv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年金淨現值，若不填則以 </t>
    </r>
    <r>
      <rPr>
        <sz val="12"/>
        <color rgb="FF000000"/>
        <rFont val="Verdana"/>
        <family val="2"/>
      </rPr>
      <t xml:space="preserve">0 </t>
    </r>
    <r>
      <rPr>
        <sz val="12"/>
        <color rgb="FF000000"/>
        <rFont val="新細明體"/>
        <family val="1"/>
        <charset val="136"/>
      </rPr>
      <t>代替</t>
    </r>
  </si>
  <si>
    <r>
      <t>n</t>
    </r>
    <r>
      <rPr>
        <b/>
        <sz val="12"/>
        <color rgb="FFCC0000"/>
        <rFont val="Verdana"/>
        <family val="2"/>
      </rPr>
      <t>Fv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最後一次付款後，所能獲得的現金餘額，若不填則以 </t>
    </r>
    <r>
      <rPr>
        <sz val="12"/>
        <color rgb="FF000000"/>
        <rFont val="Verdana"/>
        <family val="2"/>
      </rPr>
      <t xml:space="preserve">0 </t>
    </r>
    <r>
      <rPr>
        <sz val="12"/>
        <color rgb="FF000000"/>
        <rFont val="新細明體"/>
        <family val="1"/>
        <charset val="136"/>
      </rPr>
      <t>代替</t>
    </r>
  </si>
  <si>
    <r>
      <t>n</t>
    </r>
    <r>
      <rPr>
        <b/>
        <sz val="12"/>
        <color rgb="FFCC0000"/>
        <rFont val="Verdana"/>
        <family val="2"/>
      </rPr>
      <t>Type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為邏輯值，判斷付款日為期初或期末當 </t>
    </r>
    <r>
      <rPr>
        <sz val="12"/>
        <color rgb="FF000000"/>
        <rFont val="Verdana"/>
        <family val="2"/>
      </rPr>
      <t xml:space="preserve">Type </t>
    </r>
    <r>
      <rPr>
        <sz val="12"/>
        <color rgb="FF000000"/>
        <rFont val="新細明體"/>
        <family val="1"/>
        <charset val="136"/>
      </rPr>
      <t xml:space="preserve">為 </t>
    </r>
    <r>
      <rPr>
        <sz val="12"/>
        <color rgb="FF000000"/>
        <rFont val="Verdana"/>
        <family val="2"/>
      </rPr>
      <t xml:space="preserve">1 </t>
    </r>
    <r>
      <rPr>
        <sz val="12"/>
        <color rgb="FF000000"/>
        <rFont val="新細明體"/>
        <family val="1"/>
        <charset val="136"/>
      </rPr>
      <t xml:space="preserve">時，代表每期期初付款；為 </t>
    </r>
    <r>
      <rPr>
        <sz val="12"/>
        <color rgb="FF000000"/>
        <rFont val="Verdana"/>
        <family val="2"/>
      </rPr>
      <t xml:space="preserve">0 </t>
    </r>
    <r>
      <rPr>
        <sz val="12"/>
        <color rgb="FF000000"/>
        <rFont val="新細明體"/>
        <family val="1"/>
        <charset val="136"/>
      </rPr>
      <t xml:space="preserve">時，代表每期期末付款。若不填則以 </t>
    </r>
    <r>
      <rPr>
        <sz val="12"/>
        <color rgb="FF000000"/>
        <rFont val="Verdana"/>
        <family val="2"/>
      </rPr>
      <t xml:space="preserve">0 </t>
    </r>
    <r>
      <rPr>
        <sz val="12"/>
        <color rgb="FF000000"/>
        <rFont val="新細明體"/>
        <family val="1"/>
        <charset val="136"/>
      </rPr>
      <t>代替</t>
    </r>
  </si>
  <si>
    <r>
      <t>n</t>
    </r>
    <r>
      <rPr>
        <b/>
        <sz val="12"/>
        <color rgb="FFCC0000"/>
        <rFont val="Verdana"/>
        <family val="2"/>
      </rPr>
      <t>Guess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對於利率的猜測。若省略此項，預設會假設為 </t>
    </r>
    <r>
      <rPr>
        <sz val="12"/>
        <color rgb="FF000000"/>
        <rFont val="Verdana"/>
        <family val="2"/>
      </rPr>
      <t xml:space="preserve">10% </t>
    </r>
    <r>
      <rPr>
        <sz val="12"/>
        <color rgb="FF000000"/>
        <rFont val="新細明體"/>
        <family val="1"/>
        <charset val="136"/>
      </rPr>
      <t>反覆運算進行求解</t>
    </r>
    <r>
      <rPr>
        <sz val="12"/>
        <color rgb="FF000000"/>
        <rFont val="Verdana"/>
        <family val="2"/>
      </rPr>
      <t xml:space="preserve"> </t>
    </r>
  </si>
  <si>
    <r>
      <t>o</t>
    </r>
    <r>
      <rPr>
        <sz val="12"/>
        <color rgb="FF000000"/>
        <rFont val="Verdana"/>
        <family val="2"/>
      </rPr>
      <t xml:space="preserve">NPV </t>
    </r>
    <r>
      <rPr>
        <sz val="12"/>
        <color rgb="FF000000"/>
        <rFont val="新細明體"/>
        <family val="1"/>
        <charset val="136"/>
      </rPr>
      <t xml:space="preserve">函數是透過現金的年度折扣率 </t>
    </r>
    <r>
      <rPr>
        <sz val="12"/>
        <color rgb="FF000000"/>
        <rFont val="Verdana"/>
        <family val="2"/>
      </rPr>
      <t>(</t>
    </r>
    <r>
      <rPr>
        <sz val="12"/>
        <color rgb="FF000000"/>
        <rFont val="新細明體"/>
        <family val="1"/>
        <charset val="136"/>
      </rPr>
      <t>一般以通貨膨脹率或貼現率來計算</t>
    </r>
    <r>
      <rPr>
        <sz val="12"/>
        <color rgb="FF000000"/>
        <rFont val="Verdana"/>
        <family val="2"/>
      </rPr>
      <t xml:space="preserve">) </t>
    </r>
    <r>
      <rPr>
        <sz val="12"/>
        <color rgb="FF000000"/>
        <rFont val="新細明體"/>
        <family val="1"/>
        <charset val="136"/>
      </rPr>
      <t>和未來各期所回收金額，計算出該方案的現值</t>
    </r>
  </si>
  <si>
    <r>
      <t>o</t>
    </r>
    <r>
      <rPr>
        <sz val="12"/>
        <color rgb="FF000000"/>
        <rFont val="Verdana"/>
        <family val="2"/>
      </rPr>
      <t xml:space="preserve">NPV </t>
    </r>
    <r>
      <rPr>
        <sz val="12"/>
        <color rgb="FF000000"/>
        <rFont val="新細明體"/>
        <family val="1"/>
        <charset val="136"/>
      </rPr>
      <t xml:space="preserve">的格式為： </t>
    </r>
  </si>
  <si>
    <r>
      <t>n</t>
    </r>
    <r>
      <rPr>
        <b/>
        <sz val="12"/>
        <color rgb="FFCC0000"/>
        <rFont val="Verdana"/>
        <family val="2"/>
      </rPr>
      <t>Rate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>現金的年度折扣率，就是將未來各期現金折算成現值時所用的利率</t>
    </r>
  </si>
  <si>
    <r>
      <t>n</t>
    </r>
    <r>
      <rPr>
        <b/>
        <sz val="12"/>
        <color rgb="FFCC0000"/>
        <rFont val="Verdana"/>
        <family val="2"/>
      </rPr>
      <t>Value1</t>
    </r>
    <r>
      <rPr>
        <b/>
        <sz val="12"/>
        <color rgb="FFCC0000"/>
        <rFont val="新細明體"/>
        <family val="1"/>
        <charset val="136"/>
      </rPr>
      <t>，</t>
    </r>
    <r>
      <rPr>
        <b/>
        <sz val="12"/>
        <color rgb="FFCC0000"/>
        <rFont val="Verdana"/>
        <family val="2"/>
      </rPr>
      <t>Value2...</t>
    </r>
    <r>
      <rPr>
        <b/>
        <sz val="12"/>
        <color rgb="FFCC0000"/>
        <rFont val="新細明體"/>
        <family val="1"/>
        <charset val="136"/>
      </rPr>
      <t>：</t>
    </r>
    <r>
      <rPr>
        <sz val="12"/>
        <color rgb="FF000000"/>
        <rFont val="新細明體"/>
        <family val="1"/>
        <charset val="136"/>
      </rPr>
      <t xml:space="preserve">依序表示未來各期現金流量，最多可至 </t>
    </r>
    <r>
      <rPr>
        <sz val="12"/>
        <color rgb="FF000000"/>
        <rFont val="Verdana"/>
        <family val="2"/>
      </rPr>
      <t xml:space="preserve">29 </t>
    </r>
    <r>
      <rPr>
        <sz val="12"/>
        <color rgb="FF000000"/>
        <rFont val="新細明體"/>
        <family val="1"/>
        <charset val="136"/>
      </rPr>
      <t xml:space="preserve">筆。要注意的是，每一期的間距必須相同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</si>
</sst>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76" formatCode="_-&quot;$&quot;* #,##0_-;\-&quot;$&quot;* #,##0_-;_-&quot;$&quot;* &quot;-&quot;??_-;_-@_-"/>
    <numFmt numFmtId="177" formatCode="m&quot;月&quot;d&quot;日&quot;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0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sz val="12"/>
      <color indexed="16"/>
      <name val="Wingdings"/>
      <charset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Wingdings"/>
      <charset val="2"/>
    </font>
    <font>
      <sz val="12"/>
      <color indexed="16"/>
      <name val="細明體"/>
      <family val="3"/>
      <charset val="136"/>
    </font>
    <font>
      <sz val="12"/>
      <color indexed="52"/>
      <name val="Wingdings"/>
      <charset val="2"/>
    </font>
    <font>
      <sz val="12"/>
      <color indexed="12"/>
      <name val="新細明體"/>
      <family val="1"/>
      <charset val="136"/>
    </font>
    <font>
      <b/>
      <sz val="12"/>
      <color rgb="FFCC0000"/>
      <name val="Verdana"/>
      <family val="2"/>
    </font>
    <font>
      <b/>
      <sz val="12"/>
      <color rgb="FFCC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0" fontId="0" fillId="0" borderId="1" xfId="0" applyNumberForma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10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5" fillId="5" borderId="0" xfId="0" applyFont="1" applyFill="1">
      <alignment vertical="center"/>
    </xf>
    <xf numFmtId="176" fontId="0" fillId="5" borderId="0" xfId="1" applyNumberFormat="1" applyFont="1" applyFill="1">
      <alignment vertical="center"/>
    </xf>
    <xf numFmtId="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top" readingOrder="1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0</xdr:rowOff>
    </xdr:from>
    <xdr:to>
      <xdr:col>18</xdr:col>
      <xdr:colOff>8196</xdr:colOff>
      <xdr:row>13</xdr:row>
      <xdr:rowOff>117750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532696" cy="28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120100</xdr:colOff>
      <xdr:row>14</xdr:row>
      <xdr:rowOff>81582</xdr:rowOff>
    </xdr:from>
    <xdr:to>
      <xdr:col>16</xdr:col>
      <xdr:colOff>340830</xdr:colOff>
      <xdr:row>34</xdr:row>
      <xdr:rowOff>67233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578" y="3021908"/>
          <a:ext cx="2970556" cy="412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123411</xdr:colOff>
      <xdr:row>4</xdr:row>
      <xdr:rowOff>74543</xdr:rowOff>
    </xdr:from>
    <xdr:to>
      <xdr:col>5</xdr:col>
      <xdr:colOff>677517</xdr:colOff>
      <xdr:row>8</xdr:row>
      <xdr:rowOff>205408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11" y="944217"/>
          <a:ext cx="3991389" cy="9591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119269</xdr:colOff>
      <xdr:row>18</xdr:row>
      <xdr:rowOff>89866</xdr:rowOff>
    </xdr:from>
    <xdr:to>
      <xdr:col>9</xdr:col>
      <xdr:colOff>573294</xdr:colOff>
      <xdr:row>21</xdr:row>
      <xdr:rowOff>72403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69" y="3858453"/>
          <a:ext cx="6641134" cy="60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115957</xdr:colOff>
      <xdr:row>31</xdr:row>
      <xdr:rowOff>74543</xdr:rowOff>
    </xdr:from>
    <xdr:to>
      <xdr:col>8</xdr:col>
      <xdr:colOff>356705</xdr:colOff>
      <xdr:row>34</xdr:row>
      <xdr:rowOff>20086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7" y="6534978"/>
          <a:ext cx="5740400" cy="56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152400</xdr:rowOff>
    </xdr:from>
    <xdr:to>
      <xdr:col>7</xdr:col>
      <xdr:colOff>59359</xdr:colOff>
      <xdr:row>12</xdr:row>
      <xdr:rowOff>127483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57400"/>
          <a:ext cx="6641134" cy="603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22</xdr:row>
      <xdr:rowOff>200025</xdr:rowOff>
    </xdr:from>
    <xdr:to>
      <xdr:col>5</xdr:col>
      <xdr:colOff>635000</xdr:colOff>
      <xdr:row>25</xdr:row>
      <xdr:rowOff>138113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10125"/>
          <a:ext cx="5740400" cy="56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6" zoomScale="115" zoomScaleNormal="115" workbookViewId="0">
      <selection activeCell="A36" sqref="A36:A39"/>
    </sheetView>
  </sheetViews>
  <sheetFormatPr defaultRowHeight="16.5"/>
  <sheetData>
    <row r="1" spans="1:1" ht="19.5">
      <c r="A1" s="16" t="s">
        <v>40</v>
      </c>
    </row>
    <row r="2" spans="1:1">
      <c r="A2" s="17" t="s">
        <v>41</v>
      </c>
    </row>
    <row r="3" spans="1:1">
      <c r="A3" s="17" t="s">
        <v>42</v>
      </c>
    </row>
    <row r="11" spans="1:1">
      <c r="A11" s="18" t="s">
        <v>43</v>
      </c>
    </row>
    <row r="12" spans="1:1">
      <c r="A12" s="19" t="s">
        <v>44</v>
      </c>
    </row>
    <row r="13" spans="1:1">
      <c r="A13" s="20" t="s">
        <v>45</v>
      </c>
    </row>
    <row r="14" spans="1:1">
      <c r="A14" s="20" t="s">
        <v>46</v>
      </c>
    </row>
    <row r="15" spans="1:1">
      <c r="A15" s="20" t="s">
        <v>47</v>
      </c>
    </row>
    <row r="16" spans="1:1">
      <c r="A16" s="20" t="s">
        <v>48</v>
      </c>
    </row>
    <row r="17" spans="1:1">
      <c r="A17" s="20" t="s">
        <v>49</v>
      </c>
    </row>
    <row r="24" spans="1:1">
      <c r="A24" s="17" t="s">
        <v>50</v>
      </c>
    </row>
    <row r="25" spans="1:1">
      <c r="A25" s="17" t="s">
        <v>51</v>
      </c>
    </row>
    <row r="26" spans="1:1">
      <c r="A26" s="17" t="s">
        <v>52</v>
      </c>
    </row>
    <row r="27" spans="1:1">
      <c r="A27" s="17" t="s">
        <v>53</v>
      </c>
    </row>
    <row r="28" spans="1:1">
      <c r="A28" s="17" t="s">
        <v>54</v>
      </c>
    </row>
    <row r="29" spans="1:1">
      <c r="A29" s="17" t="s">
        <v>55</v>
      </c>
    </row>
    <row r="36" spans="1:1">
      <c r="A36" s="17" t="s">
        <v>56</v>
      </c>
    </row>
    <row r="37" spans="1:1">
      <c r="A37" s="17" t="s">
        <v>57</v>
      </c>
    </row>
    <row r="38" spans="1:1">
      <c r="A38" s="17" t="s">
        <v>58</v>
      </c>
    </row>
    <row r="39" spans="1:1">
      <c r="A39" s="17" t="s">
        <v>59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7"/>
  <sheetViews>
    <sheetView workbookViewId="0">
      <selection activeCell="H17" sqref="H17"/>
    </sheetView>
  </sheetViews>
  <sheetFormatPr defaultRowHeight="16.5"/>
  <cols>
    <col min="1" max="1" width="20.25" bestFit="1" customWidth="1"/>
    <col min="2" max="2" width="19.625" customWidth="1"/>
    <col min="3" max="3" width="11.5" customWidth="1"/>
  </cols>
  <sheetData>
    <row r="1" spans="1:3">
      <c r="A1" s="2" t="s">
        <v>6</v>
      </c>
      <c r="B1" s="13" t="s">
        <v>7</v>
      </c>
      <c r="C1" s="13"/>
    </row>
    <row r="2" spans="1:3">
      <c r="A2" s="3" t="s">
        <v>3</v>
      </c>
      <c r="B2">
        <f>2000*12</f>
        <v>24000</v>
      </c>
      <c r="C2">
        <f>5000*12</f>
        <v>60000</v>
      </c>
    </row>
    <row r="3" spans="1:3">
      <c r="A3" s="3" t="s">
        <v>1</v>
      </c>
      <c r="B3">
        <v>8</v>
      </c>
      <c r="C3">
        <v>8</v>
      </c>
    </row>
    <row r="4" spans="1:3">
      <c r="A4" s="3" t="s">
        <v>2</v>
      </c>
      <c r="B4">
        <v>220000</v>
      </c>
      <c r="C4">
        <v>560000</v>
      </c>
    </row>
    <row r="5" spans="1:3">
      <c r="A5" s="3"/>
    </row>
    <row r="6" spans="1:3" ht="17.25" thickBot="1">
      <c r="A6" s="4" t="s">
        <v>4</v>
      </c>
      <c r="B6" s="1"/>
      <c r="C6" s="1"/>
    </row>
    <row r="7" spans="1:3" ht="17.25" thickTop="1"/>
  </sheetData>
  <mergeCells count="1">
    <mergeCell ref="B1:C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0"/>
  <sheetViews>
    <sheetView workbookViewId="0">
      <selection activeCell="A15" sqref="A15:A20"/>
    </sheetView>
  </sheetViews>
  <sheetFormatPr defaultRowHeight="16.5"/>
  <cols>
    <col min="1" max="1" width="20.25" bestFit="1" customWidth="1"/>
    <col min="2" max="2" width="19.625" customWidth="1"/>
    <col min="3" max="3" width="11.5" customWidth="1"/>
  </cols>
  <sheetData>
    <row r="1" spans="1:3">
      <c r="A1" s="2" t="s">
        <v>0</v>
      </c>
      <c r="B1" s="13" t="s">
        <v>5</v>
      </c>
      <c r="C1" s="13"/>
    </row>
    <row r="2" spans="1:3">
      <c r="A2" s="3" t="s">
        <v>3</v>
      </c>
      <c r="B2">
        <f>2000*12</f>
        <v>24000</v>
      </c>
      <c r="C2">
        <f>5000*12</f>
        <v>60000</v>
      </c>
    </row>
    <row r="3" spans="1:3">
      <c r="A3" s="3" t="s">
        <v>1</v>
      </c>
      <c r="B3">
        <v>8</v>
      </c>
      <c r="C3">
        <v>8</v>
      </c>
    </row>
    <row r="4" spans="1:3">
      <c r="A4" s="3" t="s">
        <v>2</v>
      </c>
      <c r="B4">
        <v>220000</v>
      </c>
      <c r="C4">
        <v>560000</v>
      </c>
    </row>
    <row r="5" spans="1:3">
      <c r="A5" s="3"/>
    </row>
    <row r="6" spans="1:3" ht="17.25" thickBot="1">
      <c r="A6" s="4" t="s">
        <v>4</v>
      </c>
      <c r="B6" s="1">
        <f>RATE(B3,-B2,0,B4,1)</f>
        <v>3.0182570150957034E-2</v>
      </c>
      <c r="C6" s="1">
        <f>RATE(C3,-C2,0,C4,1)</f>
        <v>3.4168416280001418E-2</v>
      </c>
    </row>
    <row r="7" spans="1:3" ht="17.25" thickTop="1"/>
    <row r="15" spans="1:3">
      <c r="A15" s="17" t="s">
        <v>50</v>
      </c>
    </row>
    <row r="16" spans="1:3">
      <c r="A16" s="17" t="s">
        <v>51</v>
      </c>
    </row>
    <row r="17" spans="1:1">
      <c r="A17" s="17" t="s">
        <v>52</v>
      </c>
    </row>
    <row r="18" spans="1:1">
      <c r="A18" s="17" t="s">
        <v>53</v>
      </c>
    </row>
    <row r="19" spans="1:1">
      <c r="A19" s="17" t="s">
        <v>54</v>
      </c>
    </row>
    <row r="20" spans="1:1">
      <c r="A20" s="17" t="s">
        <v>55</v>
      </c>
    </row>
  </sheetData>
  <mergeCells count="1">
    <mergeCell ref="B1:C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9"/>
  <sheetViews>
    <sheetView workbookViewId="0">
      <selection activeCell="C28" sqref="C28"/>
    </sheetView>
  </sheetViews>
  <sheetFormatPr defaultRowHeight="16.5"/>
  <cols>
    <col min="1" max="1" width="25.5" customWidth="1"/>
    <col min="2" max="2" width="11.5" customWidth="1"/>
    <col min="3" max="3" width="11.375" customWidth="1"/>
    <col min="4" max="4" width="11.75" bestFit="1" customWidth="1"/>
    <col min="6" max="6" width="9.5" bestFit="1" customWidth="1"/>
    <col min="8" max="8" width="11.75" bestFit="1" customWidth="1"/>
  </cols>
  <sheetData>
    <row r="1" spans="1:8">
      <c r="A1" s="14" t="s">
        <v>8</v>
      </c>
      <c r="B1" s="14"/>
    </row>
    <row r="2" spans="1:8">
      <c r="A2" t="s">
        <v>9</v>
      </c>
      <c r="B2" s="5">
        <v>7.4000000000000003E-3</v>
      </c>
      <c r="C2" s="5"/>
      <c r="D2" s="5"/>
      <c r="F2" s="5"/>
    </row>
    <row r="3" spans="1:8">
      <c r="A3" t="s">
        <v>10</v>
      </c>
      <c r="B3" s="6">
        <v>100000</v>
      </c>
      <c r="C3" s="6"/>
      <c r="D3" s="6"/>
    </row>
    <row r="4" spans="1:8">
      <c r="A4" s="15" t="s">
        <v>11</v>
      </c>
      <c r="B4" s="15"/>
      <c r="C4" s="7"/>
      <c r="D4" s="6"/>
    </row>
    <row r="5" spans="1:8">
      <c r="A5" t="s">
        <v>12</v>
      </c>
      <c r="B5" s="6">
        <v>0</v>
      </c>
      <c r="C5" s="7"/>
      <c r="D5" s="6"/>
    </row>
    <row r="6" spans="1:8">
      <c r="A6" t="s">
        <v>13</v>
      </c>
      <c r="B6" s="6">
        <v>0</v>
      </c>
      <c r="C6" s="7"/>
      <c r="D6" s="6"/>
    </row>
    <row r="7" spans="1:8">
      <c r="A7" t="s">
        <v>14</v>
      </c>
      <c r="B7" s="6">
        <v>0</v>
      </c>
      <c r="C7" s="7"/>
      <c r="D7" s="6"/>
    </row>
    <row r="8" spans="1:8">
      <c r="A8" t="s">
        <v>15</v>
      </c>
      <c r="B8" s="6">
        <v>12000</v>
      </c>
      <c r="C8" s="7"/>
      <c r="D8" s="6"/>
    </row>
    <row r="9" spans="1:8">
      <c r="A9" t="s">
        <v>16</v>
      </c>
      <c r="B9" s="6">
        <v>12000</v>
      </c>
      <c r="C9" s="7"/>
      <c r="D9" s="6"/>
    </row>
    <row r="10" spans="1:8">
      <c r="A10" t="s">
        <v>17</v>
      </c>
      <c r="B10" s="6">
        <v>12000</v>
      </c>
      <c r="C10" s="7"/>
      <c r="D10" s="6"/>
    </row>
    <row r="11" spans="1:8">
      <c r="A11" t="s">
        <v>18</v>
      </c>
      <c r="B11" s="6">
        <v>15000</v>
      </c>
      <c r="C11" s="7"/>
      <c r="D11" s="6"/>
      <c r="H11" s="8"/>
    </row>
    <row r="12" spans="1:8">
      <c r="A12" t="s">
        <v>19</v>
      </c>
      <c r="B12" s="6">
        <v>15000</v>
      </c>
      <c r="C12" s="7"/>
      <c r="D12" s="6"/>
    </row>
    <row r="13" spans="1:8">
      <c r="A13" t="s">
        <v>20</v>
      </c>
      <c r="B13" s="6">
        <v>25000</v>
      </c>
      <c r="C13" s="7"/>
      <c r="D13" s="6"/>
    </row>
    <row r="14" spans="1:8">
      <c r="A14" t="s">
        <v>21</v>
      </c>
      <c r="B14" s="6">
        <v>25000</v>
      </c>
      <c r="C14" s="7"/>
      <c r="D14" s="6"/>
    </row>
    <row r="15" spans="1:8">
      <c r="A15" s="9" t="s">
        <v>22</v>
      </c>
      <c r="B15" s="10"/>
      <c r="D15" s="11"/>
    </row>
    <row r="16" spans="1:8">
      <c r="A16" s="9" t="s">
        <v>23</v>
      </c>
      <c r="B16" s="10"/>
    </row>
    <row r="19" spans="2:2">
      <c r="B19" s="12"/>
    </row>
  </sheetData>
  <mergeCells count="2">
    <mergeCell ref="A1:B1"/>
    <mergeCell ref="A4:B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2"/>
  <sheetViews>
    <sheetView tabSelected="1" workbookViewId="0">
      <selection activeCell="B30" sqref="B30"/>
    </sheetView>
  </sheetViews>
  <sheetFormatPr defaultRowHeight="16.5"/>
  <cols>
    <col min="1" max="1" width="25.5" customWidth="1"/>
    <col min="2" max="2" width="11.5" customWidth="1"/>
    <col min="3" max="3" width="11.375" customWidth="1"/>
    <col min="4" max="4" width="11.75" bestFit="1" customWidth="1"/>
    <col min="6" max="6" width="9.5" bestFit="1" customWidth="1"/>
    <col min="8" max="8" width="11.75" bestFit="1" customWidth="1"/>
  </cols>
  <sheetData>
    <row r="1" spans="1:8">
      <c r="A1" s="14" t="s">
        <v>24</v>
      </c>
      <c r="B1" s="14"/>
    </row>
    <row r="2" spans="1:8">
      <c r="A2" t="s">
        <v>25</v>
      </c>
      <c r="B2" s="5">
        <v>7.4000000000000003E-3</v>
      </c>
      <c r="C2" s="5"/>
      <c r="D2" s="5"/>
      <c r="F2" s="5"/>
    </row>
    <row r="3" spans="1:8">
      <c r="A3" t="s">
        <v>26</v>
      </c>
      <c r="B3" s="6">
        <v>100000</v>
      </c>
      <c r="C3" s="6"/>
      <c r="D3" s="6"/>
    </row>
    <row r="4" spans="1:8">
      <c r="A4" s="15" t="s">
        <v>27</v>
      </c>
      <c r="B4" s="15"/>
      <c r="C4" s="7"/>
      <c r="D4" s="6"/>
    </row>
    <row r="5" spans="1:8">
      <c r="A5" t="s">
        <v>28</v>
      </c>
      <c r="B5" s="6">
        <v>0</v>
      </c>
      <c r="C5" s="7"/>
      <c r="D5" s="6"/>
    </row>
    <row r="6" spans="1:8">
      <c r="A6" t="s">
        <v>29</v>
      </c>
      <c r="B6" s="6">
        <v>0</v>
      </c>
      <c r="C6" s="7"/>
      <c r="D6" s="6"/>
    </row>
    <row r="7" spans="1:8">
      <c r="A7" t="s">
        <v>30</v>
      </c>
      <c r="B7" s="6">
        <v>0</v>
      </c>
      <c r="C7" s="7"/>
      <c r="D7" s="6"/>
    </row>
    <row r="8" spans="1:8">
      <c r="A8" t="s">
        <v>31</v>
      </c>
      <c r="B8" s="6">
        <v>12000</v>
      </c>
      <c r="C8" s="7"/>
      <c r="D8" s="6"/>
    </row>
    <row r="9" spans="1:8">
      <c r="A9" t="s">
        <v>32</v>
      </c>
      <c r="B9" s="6">
        <v>12000</v>
      </c>
      <c r="C9" s="7"/>
      <c r="D9" s="6"/>
    </row>
    <row r="10" spans="1:8">
      <c r="A10" t="s">
        <v>33</v>
      </c>
      <c r="B10" s="6">
        <v>12000</v>
      </c>
      <c r="C10" s="7"/>
      <c r="D10" s="6"/>
    </row>
    <row r="11" spans="1:8">
      <c r="A11" t="s">
        <v>34</v>
      </c>
      <c r="B11" s="6">
        <v>15000</v>
      </c>
      <c r="C11" s="7"/>
      <c r="D11" s="6"/>
      <c r="H11" s="8"/>
    </row>
    <row r="12" spans="1:8">
      <c r="A12" t="s">
        <v>35</v>
      </c>
      <c r="B12" s="6">
        <v>15000</v>
      </c>
      <c r="C12" s="7"/>
      <c r="D12" s="6"/>
    </row>
    <row r="13" spans="1:8">
      <c r="A13" t="s">
        <v>36</v>
      </c>
      <c r="B13" s="6">
        <v>25000</v>
      </c>
      <c r="C13" s="7"/>
      <c r="D13" s="6"/>
    </row>
    <row r="14" spans="1:8">
      <c r="A14" t="s">
        <v>37</v>
      </c>
      <c r="B14" s="6">
        <v>25000</v>
      </c>
      <c r="C14" s="7"/>
      <c r="D14" s="6"/>
    </row>
    <row r="15" spans="1:8">
      <c r="A15" s="9" t="s">
        <v>38</v>
      </c>
      <c r="B15" s="10">
        <f>NPV(B2,B5:B14)</f>
        <v>109702.13808867171</v>
      </c>
      <c r="D15" s="11"/>
    </row>
    <row r="16" spans="1:8">
      <c r="A16" s="9" t="s">
        <v>39</v>
      </c>
      <c r="B16" s="10">
        <f>B15-B3</f>
        <v>9702.1380886717088</v>
      </c>
    </row>
    <row r="19" spans="1:2">
      <c r="A19" s="17" t="s">
        <v>56</v>
      </c>
      <c r="B19" s="12"/>
    </row>
    <row r="20" spans="1:2">
      <c r="A20" s="17" t="s">
        <v>57</v>
      </c>
    </row>
    <row r="21" spans="1:2">
      <c r="A21" s="17" t="s">
        <v>58</v>
      </c>
    </row>
    <row r="22" spans="1:2">
      <c r="A22" s="17" t="s">
        <v>59</v>
      </c>
    </row>
  </sheetData>
  <mergeCells count="2">
    <mergeCell ref="A1:B1"/>
    <mergeCell ref="A4:B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summary</vt:lpstr>
      <vt:lpstr>儲蓄方案</vt:lpstr>
      <vt:lpstr>儲蓄方案-評估結果</vt:lpstr>
      <vt:lpstr>保險投資方案</vt:lpstr>
      <vt:lpstr>保險投資方案-評估結果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nymph</cp:lastModifiedBy>
  <dcterms:created xsi:type="dcterms:W3CDTF">2004-07-19T02:20:01Z</dcterms:created>
  <dcterms:modified xsi:type="dcterms:W3CDTF">2011-08-17T11:42:20Z</dcterms:modified>
</cp:coreProperties>
</file>