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45" windowWidth="8325" windowHeight="2745" tabRatio="774" activeTab="6"/>
  </bookViews>
  <sheets>
    <sheet name="本章提要" sheetId="10" r:id="rId1"/>
    <sheet name="員工資料" sheetId="2" r:id="rId2"/>
    <sheet name="請假記錄" sheetId="5" r:id="rId3"/>
    <sheet name="請假記錄 (2)" sheetId="6" r:id="rId4"/>
    <sheet name="出缺勤統計" sheetId="7" r:id="rId5"/>
    <sheet name="工作表1" sheetId="8" r:id="rId6"/>
    <sheet name="請假記錄 (3)" sheetId="11" r:id="rId7"/>
    <sheet name="出缺勤考核" sheetId="9" r:id="rId8"/>
  </sheets>
  <externalReferences>
    <externalReference r:id="rId9"/>
    <externalReference r:id="rId10"/>
    <externalReference r:id="rId11"/>
  </externalReferences>
  <definedNames>
    <definedName name="_xlnm._FilterDatabase" localSheetId="3" hidden="1">'請假記錄 (2)'!$A$1:$F$42</definedName>
    <definedName name="_xlnm._FilterDatabase" localSheetId="6" hidden="1">'請假記錄 (3)'!$A$1:$F$42</definedName>
  </definedNames>
  <calcPr calcId="144525"/>
  <pivotCaches>
    <pivotCache cacheId="5" r:id="rId12"/>
    <pivotCache cacheId="6" r:id="rId13"/>
  </pivotCaches>
</workbook>
</file>

<file path=xl/calcChain.xml><?xml version="1.0" encoding="utf-8"?>
<calcChain xmlns="http://schemas.openxmlformats.org/spreadsheetml/2006/main">
  <c r="F42" i="11" l="1"/>
  <c r="C42" i="11"/>
  <c r="F41" i="11"/>
  <c r="C41" i="11"/>
  <c r="F40" i="11"/>
  <c r="C40" i="11"/>
  <c r="F39" i="11"/>
  <c r="C39" i="11"/>
  <c r="F38" i="11"/>
  <c r="C38" i="11"/>
  <c r="F37" i="11"/>
  <c r="C37" i="11"/>
  <c r="F36" i="11"/>
  <c r="C36" i="11"/>
  <c r="F35" i="11"/>
  <c r="C35" i="11"/>
  <c r="F34" i="11"/>
  <c r="C34" i="11"/>
  <c r="F33" i="11"/>
  <c r="C33" i="11"/>
  <c r="F32" i="11"/>
  <c r="C32" i="11"/>
  <c r="F31" i="11"/>
  <c r="C31" i="11"/>
  <c r="F30" i="11"/>
  <c r="C30" i="11"/>
  <c r="F29" i="11"/>
  <c r="C29" i="11"/>
  <c r="F28" i="11"/>
  <c r="C28" i="11"/>
  <c r="F27" i="11"/>
  <c r="C27" i="11"/>
  <c r="F26" i="11"/>
  <c r="C26" i="11"/>
  <c r="F25" i="11"/>
  <c r="C25" i="11"/>
  <c r="F24" i="11"/>
  <c r="C24" i="11"/>
  <c r="F23" i="11"/>
  <c r="C23" i="11"/>
  <c r="F22" i="11"/>
  <c r="C22" i="11"/>
  <c r="F21" i="11"/>
  <c r="C21" i="11"/>
  <c r="F20" i="11"/>
  <c r="C20" i="11"/>
  <c r="F19" i="11"/>
  <c r="C19" i="11"/>
  <c r="F18" i="11"/>
  <c r="C18" i="11"/>
  <c r="F17" i="11"/>
  <c r="C17" i="11"/>
  <c r="F16" i="11"/>
  <c r="C16" i="11"/>
  <c r="F15" i="11"/>
  <c r="C15" i="11"/>
  <c r="F14" i="11"/>
  <c r="C14" i="11"/>
  <c r="F13" i="11"/>
  <c r="C13" i="11"/>
  <c r="F12" i="11"/>
  <c r="C12" i="11"/>
  <c r="F11" i="11"/>
  <c r="C11" i="11"/>
  <c r="F10" i="11"/>
  <c r="C10" i="11"/>
  <c r="F9" i="11"/>
  <c r="C9" i="11"/>
  <c r="F8" i="11"/>
  <c r="C8" i="11"/>
  <c r="F7" i="11"/>
  <c r="C7" i="11"/>
  <c r="F6" i="11"/>
  <c r="C6" i="11"/>
  <c r="F5" i="11"/>
  <c r="C5" i="11"/>
  <c r="F4" i="11"/>
  <c r="C4" i="11"/>
  <c r="F3" i="11"/>
  <c r="C3" i="11"/>
  <c r="F2" i="11"/>
  <c r="C2" i="11"/>
  <c r="F20" i="8" l="1"/>
  <c r="C20" i="8"/>
  <c r="F19" i="8"/>
  <c r="C19" i="8"/>
  <c r="F18" i="8"/>
  <c r="C18" i="8"/>
  <c r="F17" i="8"/>
  <c r="C17" i="8"/>
  <c r="F16" i="8"/>
  <c r="C16" i="8"/>
  <c r="F15" i="8"/>
  <c r="C15" i="8"/>
  <c r="F14" i="8"/>
  <c r="C14" i="8"/>
  <c r="F13" i="8"/>
  <c r="C13" i="8"/>
  <c r="F12" i="8"/>
  <c r="C12" i="8"/>
  <c r="F11" i="8"/>
  <c r="C11" i="8"/>
  <c r="F10" i="8"/>
  <c r="C10" i="8"/>
  <c r="F9" i="8"/>
  <c r="C9" i="8"/>
  <c r="F8" i="8"/>
  <c r="C8" i="8"/>
  <c r="F7" i="8"/>
  <c r="C7" i="8"/>
  <c r="F6" i="8"/>
  <c r="C6" i="8"/>
  <c r="F5" i="8"/>
  <c r="C5" i="8"/>
  <c r="F4" i="8"/>
  <c r="C4" i="8"/>
  <c r="F3" i="8"/>
  <c r="C3" i="8"/>
  <c r="F2" i="8"/>
  <c r="C2" i="8"/>
  <c r="F42" i="6"/>
  <c r="C42" i="6"/>
  <c r="F41" i="6"/>
  <c r="C41" i="6"/>
  <c r="F40" i="6"/>
  <c r="C40" i="6"/>
  <c r="F39" i="6"/>
  <c r="C39" i="6"/>
  <c r="F38" i="6"/>
  <c r="C38" i="6"/>
  <c r="F37" i="6"/>
  <c r="C37" i="6"/>
  <c r="F36" i="6"/>
  <c r="C36" i="6"/>
  <c r="F35" i="6"/>
  <c r="C35" i="6"/>
  <c r="F34" i="6"/>
  <c r="C34" i="6"/>
  <c r="F33" i="6"/>
  <c r="C33" i="6"/>
  <c r="F32" i="6"/>
  <c r="C32" i="6"/>
  <c r="F31" i="6"/>
  <c r="C31" i="6"/>
  <c r="F30" i="6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C19" i="6"/>
  <c r="F18" i="6"/>
  <c r="C18" i="6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C6" i="6"/>
  <c r="F5" i="6"/>
  <c r="C5" i="6"/>
  <c r="F4" i="6"/>
  <c r="C4" i="6"/>
  <c r="F3" i="6"/>
  <c r="C3" i="6"/>
  <c r="F2" i="6"/>
  <c r="C2" i="6"/>
  <c r="F2" i="5"/>
  <c r="C2" i="5"/>
</calcChain>
</file>

<file path=xl/sharedStrings.xml><?xml version="1.0" encoding="utf-8"?>
<sst xmlns="http://schemas.openxmlformats.org/spreadsheetml/2006/main" count="948" uniqueCount="369">
  <si>
    <t>林佳家</t>
    <phoneticPr fontId="1" type="noConversion"/>
  </si>
  <si>
    <t>黃佩佩</t>
    <phoneticPr fontId="1" type="noConversion"/>
  </si>
  <si>
    <t>吳雪樺</t>
    <phoneticPr fontId="1" type="noConversion"/>
  </si>
  <si>
    <t>錢偉凌</t>
    <phoneticPr fontId="1" type="noConversion"/>
  </si>
  <si>
    <t>柯達海</t>
    <phoneticPr fontId="1" type="noConversion"/>
  </si>
  <si>
    <t>林嘉至</t>
    <phoneticPr fontId="1" type="noConversion"/>
  </si>
  <si>
    <t>周羽玲</t>
    <phoneticPr fontId="1" type="noConversion"/>
  </si>
  <si>
    <t>吳大明</t>
    <phoneticPr fontId="1" type="noConversion"/>
  </si>
  <si>
    <t>楊得意</t>
    <phoneticPr fontId="1" type="noConversion"/>
  </si>
  <si>
    <t>留億源</t>
    <phoneticPr fontId="1" type="noConversion"/>
  </si>
  <si>
    <t>孫欣枚</t>
    <phoneticPr fontId="1" type="noConversion"/>
  </si>
  <si>
    <t>陳紹威</t>
    <phoneticPr fontId="1" type="noConversion"/>
  </si>
  <si>
    <t>何玉環</t>
    <phoneticPr fontId="1" type="noConversion"/>
  </si>
  <si>
    <t>簡如雲</t>
    <phoneticPr fontId="1" type="noConversion"/>
  </si>
  <si>
    <t>陳小東</t>
    <phoneticPr fontId="1" type="noConversion"/>
  </si>
  <si>
    <t>林慶詳</t>
    <phoneticPr fontId="1" type="noConversion"/>
  </si>
  <si>
    <t>林勝祥</t>
    <phoneticPr fontId="1" type="noConversion"/>
  </si>
  <si>
    <t>黃倫飛</t>
    <phoneticPr fontId="1" type="noConversion"/>
  </si>
  <si>
    <t>簡蒙達</t>
    <phoneticPr fontId="1" type="noConversion"/>
  </si>
  <si>
    <t>王勝玉</t>
    <phoneticPr fontId="1" type="noConversion"/>
  </si>
  <si>
    <t>鄭錦明</t>
    <phoneticPr fontId="1" type="noConversion"/>
  </si>
  <si>
    <t>劉達天</t>
    <phoneticPr fontId="1" type="noConversion"/>
  </si>
  <si>
    <t>郭府城</t>
    <phoneticPr fontId="1" type="noConversion"/>
  </si>
  <si>
    <t>陳妙麗</t>
    <phoneticPr fontId="1" type="noConversion"/>
  </si>
  <si>
    <t>黃清德</t>
    <phoneticPr fontId="1" type="noConversion"/>
  </si>
  <si>
    <t>何信姿</t>
    <phoneticPr fontId="1" type="noConversion"/>
  </si>
  <si>
    <t>林愛嘉</t>
    <phoneticPr fontId="1" type="noConversion"/>
  </si>
  <si>
    <t>郝立贏</t>
    <phoneticPr fontId="1" type="noConversion"/>
  </si>
  <si>
    <t>陳東和</t>
    <phoneticPr fontId="1" type="noConversion"/>
  </si>
  <si>
    <t>王永聰</t>
    <phoneticPr fontId="1" type="noConversion"/>
  </si>
  <si>
    <t>林成禾</t>
    <phoneticPr fontId="1" type="noConversion"/>
  </si>
  <si>
    <t>周金姍</t>
    <phoneticPr fontId="1" type="noConversion"/>
  </si>
  <si>
    <t>王妮彩</t>
    <phoneticPr fontId="1" type="noConversion"/>
  </si>
  <si>
    <t>蔡依茹</t>
    <phoneticPr fontId="1" type="noConversion"/>
  </si>
  <si>
    <t>李瑞比</t>
    <phoneticPr fontId="1" type="noConversion"/>
  </si>
  <si>
    <t>陳屹強</t>
    <phoneticPr fontId="1" type="noConversion"/>
  </si>
  <si>
    <t>吳年熙</t>
    <phoneticPr fontId="1" type="noConversion"/>
  </si>
  <si>
    <t>F2130</t>
    <phoneticPr fontId="1" type="noConversion"/>
  </si>
  <si>
    <t>F2132</t>
  </si>
  <si>
    <t>F2131</t>
    <phoneticPr fontId="1" type="noConversion"/>
  </si>
  <si>
    <t>F2133</t>
  </si>
  <si>
    <t>F2134</t>
  </si>
  <si>
    <t>F2135</t>
  </si>
  <si>
    <t>F2136</t>
  </si>
  <si>
    <t>F2137</t>
  </si>
  <si>
    <t>F2138</t>
  </si>
  <si>
    <t>F2139</t>
  </si>
  <si>
    <t>F2140</t>
  </si>
  <si>
    <t>F2141</t>
  </si>
  <si>
    <t>F2142</t>
  </si>
  <si>
    <t>F2143</t>
  </si>
  <si>
    <t>F2144</t>
  </si>
  <si>
    <t>F2145</t>
  </si>
  <si>
    <t>F2146</t>
  </si>
  <si>
    <t>F2147</t>
  </si>
  <si>
    <t>F2148</t>
  </si>
  <si>
    <t>F2149</t>
  </si>
  <si>
    <t>F2150</t>
  </si>
  <si>
    <t>F2151</t>
  </si>
  <si>
    <t>F2152</t>
  </si>
  <si>
    <t>F2153</t>
  </si>
  <si>
    <t>F2154</t>
  </si>
  <si>
    <t>F2155</t>
  </si>
  <si>
    <t>F2156</t>
  </si>
  <si>
    <t>F2157</t>
  </si>
  <si>
    <t>F2158</t>
  </si>
  <si>
    <t>F2159</t>
  </si>
  <si>
    <t>F2160</t>
  </si>
  <si>
    <t>F2161</t>
  </si>
  <si>
    <t>F2162</t>
  </si>
  <si>
    <t>F2163</t>
  </si>
  <si>
    <t>F2164</t>
  </si>
  <si>
    <t>F2165</t>
  </si>
  <si>
    <t>F2166</t>
  </si>
  <si>
    <t>F2167</t>
  </si>
  <si>
    <t>F2168</t>
  </si>
  <si>
    <t>F2169</t>
  </si>
  <si>
    <t>F2170</t>
  </si>
  <si>
    <t>F2171</t>
  </si>
  <si>
    <t>F2172</t>
  </si>
  <si>
    <t>F2173</t>
  </si>
  <si>
    <t>F2174</t>
  </si>
  <si>
    <t>F2175</t>
  </si>
  <si>
    <t>F2176</t>
  </si>
  <si>
    <t>F2177</t>
  </si>
  <si>
    <t>F2178</t>
  </si>
  <si>
    <t>F2179</t>
  </si>
  <si>
    <t>F2180</t>
  </si>
  <si>
    <t>F2181</t>
  </si>
  <si>
    <t>F2182</t>
  </si>
  <si>
    <t>F2183</t>
  </si>
  <si>
    <t>F2184</t>
  </si>
  <si>
    <t>F2185</t>
  </si>
  <si>
    <t>F2186</t>
  </si>
  <si>
    <t>F2187</t>
  </si>
  <si>
    <t>F2188</t>
  </si>
  <si>
    <t>F2189</t>
  </si>
  <si>
    <t>F2190</t>
  </si>
  <si>
    <t>F2191</t>
  </si>
  <si>
    <t>F2192</t>
  </si>
  <si>
    <t>F2193</t>
  </si>
  <si>
    <t>F2194</t>
  </si>
  <si>
    <t>F2195</t>
  </si>
  <si>
    <t>F2196</t>
  </si>
  <si>
    <t>劉珮珊</t>
  </si>
  <si>
    <t>陳文欽</t>
  </si>
  <si>
    <t>陳如芸</t>
  </si>
  <si>
    <t>李信民</t>
  </si>
  <si>
    <t>陳裕龍</t>
  </si>
  <si>
    <t>王勝良</t>
  </si>
  <si>
    <t>謝英華</t>
  </si>
  <si>
    <t>江海忠</t>
  </si>
  <si>
    <t>丁小文</t>
  </si>
  <si>
    <t>張夢茹</t>
  </si>
  <si>
    <t>吳培祥</t>
  </si>
  <si>
    <t>陳艾齡</t>
  </si>
  <si>
    <t>李育祥</t>
  </si>
  <si>
    <t>莊維德</t>
  </si>
  <si>
    <t>林錦華</t>
  </si>
  <si>
    <t>吳佩儀</t>
  </si>
  <si>
    <t>黃飛達</t>
  </si>
  <si>
    <t>林家信</t>
  </si>
  <si>
    <t>吳治艾</t>
    <phoneticPr fontId="1" type="noConversion"/>
  </si>
  <si>
    <t>鄭嘉慶</t>
    <phoneticPr fontId="1" type="noConversion"/>
  </si>
  <si>
    <t>楊鳴玉</t>
    <phoneticPr fontId="1" type="noConversion"/>
  </si>
  <si>
    <t>江育鈴</t>
    <phoneticPr fontId="1" type="noConversion"/>
  </si>
  <si>
    <t>史益治</t>
    <phoneticPr fontId="1" type="noConversion"/>
  </si>
  <si>
    <t>吳勝兵</t>
    <phoneticPr fontId="1" type="noConversion"/>
  </si>
  <si>
    <t>賴洲書</t>
    <phoneticPr fontId="1" type="noConversion"/>
  </si>
  <si>
    <t>石賓佳</t>
    <phoneticPr fontId="1" type="noConversion"/>
  </si>
  <si>
    <t>黃青霈</t>
    <phoneticPr fontId="1" type="noConversion"/>
  </si>
  <si>
    <t>史宜均</t>
    <phoneticPr fontId="1" type="noConversion"/>
  </si>
  <si>
    <t>賴國志</t>
    <phoneticPr fontId="1" type="noConversion"/>
  </si>
  <si>
    <t>陳進濡</t>
    <phoneticPr fontId="1" type="noConversion"/>
  </si>
  <si>
    <t>編號</t>
    <phoneticPr fontId="1" type="noConversion"/>
  </si>
  <si>
    <t>姓名</t>
    <phoneticPr fontId="1" type="noConversion"/>
  </si>
  <si>
    <t>日期</t>
    <phoneticPr fontId="1" type="noConversion"/>
  </si>
  <si>
    <t>員工編號</t>
    <phoneticPr fontId="1" type="noConversion"/>
  </si>
  <si>
    <t>姓名</t>
    <phoneticPr fontId="1" type="noConversion"/>
  </si>
  <si>
    <t>假別</t>
    <phoneticPr fontId="1" type="noConversion"/>
  </si>
  <si>
    <t>天數</t>
    <phoneticPr fontId="1" type="noConversion"/>
  </si>
  <si>
    <t>扣分</t>
    <phoneticPr fontId="1" type="noConversion"/>
  </si>
  <si>
    <t>F2132</t>
    <phoneticPr fontId="1" type="noConversion"/>
  </si>
  <si>
    <t>病假</t>
  </si>
  <si>
    <t>F2130</t>
    <phoneticPr fontId="1" type="noConversion"/>
  </si>
  <si>
    <t>特休假</t>
  </si>
  <si>
    <t>F2138</t>
    <phoneticPr fontId="1" type="noConversion"/>
  </si>
  <si>
    <t>事假</t>
  </si>
  <si>
    <t>F2135</t>
    <phoneticPr fontId="1" type="noConversion"/>
  </si>
  <si>
    <t>婚假</t>
  </si>
  <si>
    <t>F2140</t>
    <phoneticPr fontId="1" type="noConversion"/>
  </si>
  <si>
    <t>F2136</t>
    <phoneticPr fontId="1" type="noConversion"/>
  </si>
  <si>
    <t>曠職</t>
  </si>
  <si>
    <t>F2156</t>
    <phoneticPr fontId="1" type="noConversion"/>
  </si>
  <si>
    <t>陪產假</t>
  </si>
  <si>
    <t>F2159</t>
    <phoneticPr fontId="1" type="noConversion"/>
  </si>
  <si>
    <t>喪假</t>
  </si>
  <si>
    <t>F2160</t>
    <phoneticPr fontId="1" type="noConversion"/>
  </si>
  <si>
    <t>F2155</t>
    <phoneticPr fontId="1" type="noConversion"/>
  </si>
  <si>
    <t>公假</t>
  </si>
  <si>
    <t>F2147</t>
    <phoneticPr fontId="1" type="noConversion"/>
  </si>
  <si>
    <t>F2196</t>
    <phoneticPr fontId="1" type="noConversion"/>
  </si>
  <si>
    <t>F2168</t>
    <phoneticPr fontId="1" type="noConversion"/>
  </si>
  <si>
    <t>F2146</t>
    <phoneticPr fontId="1" type="noConversion"/>
  </si>
  <si>
    <t>F2153</t>
    <phoneticPr fontId="1" type="noConversion"/>
  </si>
  <si>
    <t>F2148</t>
    <phoneticPr fontId="1" type="noConversion"/>
  </si>
  <si>
    <t>F2133</t>
    <phoneticPr fontId="1" type="noConversion"/>
  </si>
  <si>
    <t>F2137</t>
    <phoneticPr fontId="1" type="noConversion"/>
  </si>
  <si>
    <t>F2171</t>
    <phoneticPr fontId="1" type="noConversion"/>
  </si>
  <si>
    <t>F2178</t>
    <phoneticPr fontId="1" type="noConversion"/>
  </si>
  <si>
    <t>F2165</t>
    <phoneticPr fontId="1" type="noConversion"/>
  </si>
  <si>
    <t>F2174</t>
    <phoneticPr fontId="1" type="noConversion"/>
  </si>
  <si>
    <t>F2189</t>
    <phoneticPr fontId="1" type="noConversion"/>
  </si>
  <si>
    <t>F2184</t>
    <phoneticPr fontId="1" type="noConversion"/>
  </si>
  <si>
    <t>F2163</t>
    <phoneticPr fontId="1" type="noConversion"/>
  </si>
  <si>
    <t>F2185</t>
    <phoneticPr fontId="1" type="noConversion"/>
  </si>
  <si>
    <t>F2186</t>
    <phoneticPr fontId="1" type="noConversion"/>
  </si>
  <si>
    <t>F2175</t>
    <phoneticPr fontId="1" type="noConversion"/>
  </si>
  <si>
    <t>F2169</t>
    <phoneticPr fontId="1" type="noConversion"/>
  </si>
  <si>
    <t>F2151</t>
    <phoneticPr fontId="1" type="noConversion"/>
  </si>
  <si>
    <t>加總 - 天數</t>
  </si>
  <si>
    <t>欄標籤</t>
  </si>
  <si>
    <t>列標籤</t>
  </si>
  <si>
    <t>總計</t>
  </si>
  <si>
    <t>王妮彩</t>
  </si>
  <si>
    <t>王勝玉</t>
  </si>
  <si>
    <t>何玉環</t>
  </si>
  <si>
    <t>吳大明</t>
  </si>
  <si>
    <t>吳年熙</t>
  </si>
  <si>
    <t>周羽玲</t>
  </si>
  <si>
    <t>周金姍</t>
  </si>
  <si>
    <t>林愛嘉</t>
  </si>
  <si>
    <t>柯達海</t>
  </si>
  <si>
    <t>陳東和</t>
  </si>
  <si>
    <t>陳進濡</t>
  </si>
  <si>
    <t>黃倫飛</t>
  </si>
  <si>
    <t>劉達天</t>
  </si>
  <si>
    <t>錢偉凌</t>
  </si>
  <si>
    <t>簡蒙達</t>
  </si>
  <si>
    <t>日期</t>
    <phoneticPr fontId="1" type="noConversion"/>
  </si>
  <si>
    <t>員工編號</t>
    <phoneticPr fontId="1" type="noConversion"/>
  </si>
  <si>
    <t>姓名</t>
    <phoneticPr fontId="1" type="noConversion"/>
  </si>
  <si>
    <t>假別</t>
    <phoneticPr fontId="1" type="noConversion"/>
  </si>
  <si>
    <t>天數</t>
    <phoneticPr fontId="1" type="noConversion"/>
  </si>
  <si>
    <t>扣分</t>
    <phoneticPr fontId="1" type="noConversion"/>
  </si>
  <si>
    <t>F2132</t>
    <phoneticPr fontId="1" type="noConversion"/>
  </si>
  <si>
    <t>F2130</t>
    <phoneticPr fontId="1" type="noConversion"/>
  </si>
  <si>
    <t>F2138</t>
    <phoneticPr fontId="1" type="noConversion"/>
  </si>
  <si>
    <t>F2135</t>
    <phoneticPr fontId="1" type="noConversion"/>
  </si>
  <si>
    <t>F2140</t>
    <phoneticPr fontId="1" type="noConversion"/>
  </si>
  <si>
    <t>F2136</t>
    <phoneticPr fontId="1" type="noConversion"/>
  </si>
  <si>
    <t>F2156</t>
    <phoneticPr fontId="1" type="noConversion"/>
  </si>
  <si>
    <t>F2159</t>
    <phoneticPr fontId="1" type="noConversion"/>
  </si>
  <si>
    <t>F2160</t>
    <phoneticPr fontId="1" type="noConversion"/>
  </si>
  <si>
    <t>F2155</t>
    <phoneticPr fontId="1" type="noConversion"/>
  </si>
  <si>
    <t>F2147</t>
    <phoneticPr fontId="1" type="noConversion"/>
  </si>
  <si>
    <t>F2196</t>
    <phoneticPr fontId="1" type="noConversion"/>
  </si>
  <si>
    <t>F2168</t>
    <phoneticPr fontId="1" type="noConversion"/>
  </si>
  <si>
    <t>F2146</t>
    <phoneticPr fontId="1" type="noConversion"/>
  </si>
  <si>
    <t>F2153</t>
    <phoneticPr fontId="1" type="noConversion"/>
  </si>
  <si>
    <t>F2148</t>
    <phoneticPr fontId="1" type="noConversion"/>
  </si>
  <si>
    <t>林愛嘉</t>
    <phoneticPr fontId="1" type="noConversion"/>
  </si>
  <si>
    <t>F2131</t>
    <phoneticPr fontId="1" type="noConversion"/>
  </si>
  <si>
    <t>郝立贏</t>
    <phoneticPr fontId="1" type="noConversion"/>
  </si>
  <si>
    <t>陳東和</t>
    <phoneticPr fontId="1" type="noConversion"/>
  </si>
  <si>
    <t>王永聰</t>
    <phoneticPr fontId="1" type="noConversion"/>
  </si>
  <si>
    <t>林成禾</t>
    <phoneticPr fontId="1" type="noConversion"/>
  </si>
  <si>
    <t>周金姍</t>
    <phoneticPr fontId="1" type="noConversion"/>
  </si>
  <si>
    <t>王妮彩</t>
    <phoneticPr fontId="1" type="noConversion"/>
  </si>
  <si>
    <t>蔡依茹</t>
    <phoneticPr fontId="1" type="noConversion"/>
  </si>
  <si>
    <t>吳年熙</t>
    <phoneticPr fontId="1" type="noConversion"/>
  </si>
  <si>
    <t>陳屹強</t>
    <phoneticPr fontId="1" type="noConversion"/>
  </si>
  <si>
    <t>何玉環</t>
    <phoneticPr fontId="1" type="noConversion"/>
  </si>
  <si>
    <t>簡如雲</t>
    <phoneticPr fontId="1" type="noConversion"/>
  </si>
  <si>
    <t>陳小東</t>
    <phoneticPr fontId="1" type="noConversion"/>
  </si>
  <si>
    <t>李瑞比</t>
    <phoneticPr fontId="1" type="noConversion"/>
  </si>
  <si>
    <t>林慶詳</t>
    <phoneticPr fontId="1" type="noConversion"/>
  </si>
  <si>
    <t>林勝祥</t>
    <phoneticPr fontId="1" type="noConversion"/>
  </si>
  <si>
    <t>黃倫飛</t>
    <phoneticPr fontId="1" type="noConversion"/>
  </si>
  <si>
    <t>簡蒙達</t>
    <phoneticPr fontId="1" type="noConversion"/>
  </si>
  <si>
    <t>王勝玉</t>
    <phoneticPr fontId="1" type="noConversion"/>
  </si>
  <si>
    <t>林佳家</t>
    <phoneticPr fontId="1" type="noConversion"/>
  </si>
  <si>
    <t>黃佩佩</t>
    <phoneticPr fontId="1" type="noConversion"/>
  </si>
  <si>
    <t>吳雪樺</t>
    <phoneticPr fontId="1" type="noConversion"/>
  </si>
  <si>
    <t>鄭錦明</t>
    <phoneticPr fontId="1" type="noConversion"/>
  </si>
  <si>
    <t>劉達天</t>
    <phoneticPr fontId="1" type="noConversion"/>
  </si>
  <si>
    <t>郭府城</t>
    <phoneticPr fontId="1" type="noConversion"/>
  </si>
  <si>
    <t>錢偉凌</t>
    <phoneticPr fontId="1" type="noConversion"/>
  </si>
  <si>
    <t>柯達海</t>
    <phoneticPr fontId="1" type="noConversion"/>
  </si>
  <si>
    <t>陳妙麗</t>
    <phoneticPr fontId="1" type="noConversion"/>
  </si>
  <si>
    <t>林嘉至</t>
    <phoneticPr fontId="1" type="noConversion"/>
  </si>
  <si>
    <t>周羽玲</t>
    <phoneticPr fontId="1" type="noConversion"/>
  </si>
  <si>
    <t>吳大明</t>
    <phoneticPr fontId="1" type="noConversion"/>
  </si>
  <si>
    <t>黃清德</t>
    <phoneticPr fontId="1" type="noConversion"/>
  </si>
  <si>
    <t>楊得意</t>
    <phoneticPr fontId="1" type="noConversion"/>
  </si>
  <si>
    <t>留億源</t>
    <phoneticPr fontId="1" type="noConversion"/>
  </si>
  <si>
    <t>何信姿</t>
    <phoneticPr fontId="1" type="noConversion"/>
  </si>
  <si>
    <t>孫欣枚</t>
    <phoneticPr fontId="1" type="noConversion"/>
  </si>
  <si>
    <t>陳紹威</t>
    <phoneticPr fontId="1" type="noConversion"/>
  </si>
  <si>
    <t>吳治艾</t>
    <phoneticPr fontId="1" type="noConversion"/>
  </si>
  <si>
    <t>鄭嘉慶</t>
    <phoneticPr fontId="1" type="noConversion"/>
  </si>
  <si>
    <t>楊鳴玉</t>
    <phoneticPr fontId="1" type="noConversion"/>
  </si>
  <si>
    <t>江育鈴</t>
    <phoneticPr fontId="1" type="noConversion"/>
  </si>
  <si>
    <t>史益治</t>
    <phoneticPr fontId="1" type="noConversion"/>
  </si>
  <si>
    <t>吳勝兵</t>
    <phoneticPr fontId="1" type="noConversion"/>
  </si>
  <si>
    <t>賴洲書</t>
    <phoneticPr fontId="1" type="noConversion"/>
  </si>
  <si>
    <t>石賓佳</t>
    <phoneticPr fontId="1" type="noConversion"/>
  </si>
  <si>
    <t>黃青霈</t>
    <phoneticPr fontId="1" type="noConversion"/>
  </si>
  <si>
    <t>史宜均</t>
    <phoneticPr fontId="1" type="noConversion"/>
  </si>
  <si>
    <t>賴國志</t>
    <phoneticPr fontId="1" type="noConversion"/>
  </si>
  <si>
    <t>陳進濡</t>
    <phoneticPr fontId="1" type="noConversion"/>
  </si>
  <si>
    <t>九~十一月份出缺勤考核表</t>
    <phoneticPr fontId="1" type="noConversion"/>
  </si>
  <si>
    <t>加總 - 扣分</t>
  </si>
  <si>
    <t>假別</t>
  </si>
  <si>
    <t>員工編號</t>
  </si>
  <si>
    <t>姓名</t>
  </si>
  <si>
    <t>F2130</t>
  </si>
  <si>
    <t>F2131</t>
  </si>
  <si>
    <t>郝立贏</t>
  </si>
  <si>
    <t>王永聰</t>
  </si>
  <si>
    <t>林成禾</t>
  </si>
  <si>
    <t>蔡依茹</t>
  </si>
  <si>
    <t>陳屹強</t>
  </si>
  <si>
    <t>簡如雲</t>
  </si>
  <si>
    <t>陳小東</t>
  </si>
  <si>
    <t>李瑞比</t>
  </si>
  <si>
    <t>林慶詳</t>
  </si>
  <si>
    <t>林勝祥</t>
  </si>
  <si>
    <t>林佳家</t>
  </si>
  <si>
    <t>黃佩佩</t>
  </si>
  <si>
    <t>吳雪樺</t>
  </si>
  <si>
    <t>鄭錦明</t>
  </si>
  <si>
    <t>郭府城</t>
  </si>
  <si>
    <t>陳妙麗</t>
  </si>
  <si>
    <t>林嘉至</t>
  </si>
  <si>
    <t>黃清德</t>
  </si>
  <si>
    <t>楊得意</t>
  </si>
  <si>
    <t>留億源</t>
  </si>
  <si>
    <t>何信姿</t>
  </si>
  <si>
    <t>孫欣枚</t>
  </si>
  <si>
    <t>陳紹威</t>
  </si>
  <si>
    <t>吳治艾</t>
  </si>
  <si>
    <t>鄭嘉慶</t>
  </si>
  <si>
    <t>楊鳴玉</t>
  </si>
  <si>
    <t>江育鈴</t>
  </si>
  <si>
    <t>史益治</t>
  </si>
  <si>
    <t>吳勝兵</t>
  </si>
  <si>
    <t>賴洲書</t>
  </si>
  <si>
    <t>石賓佳</t>
  </si>
  <si>
    <t>黃青霈</t>
  </si>
  <si>
    <t>史宜均</t>
  </si>
  <si>
    <t>賴國志</t>
  </si>
  <si>
    <r>
      <t>o</t>
    </r>
    <r>
      <rPr>
        <sz val="14"/>
        <color rgb="FF000000"/>
        <rFont val="新細明體"/>
        <family val="1"/>
        <charset val="136"/>
      </rPr>
      <t xml:space="preserve">使用 </t>
    </r>
    <r>
      <rPr>
        <sz val="14"/>
        <color rgb="FF000000"/>
        <rFont val="Verdana"/>
        <family val="2"/>
      </rPr>
      <t xml:space="preserve">LOOKUP </t>
    </r>
    <r>
      <rPr>
        <sz val="14"/>
        <color rgb="FF000000"/>
        <rFont val="新細明體"/>
        <family val="1"/>
        <charset val="136"/>
      </rPr>
      <t>函數進行查表</t>
    </r>
  </si>
  <si>
    <r>
      <t>o</t>
    </r>
    <r>
      <rPr>
        <sz val="14"/>
        <color rgb="FF000000"/>
        <rFont val="新細明體"/>
        <family val="1"/>
        <charset val="136"/>
      </rPr>
      <t xml:space="preserve">在 </t>
    </r>
    <r>
      <rPr>
        <sz val="14"/>
        <color rgb="FF000000"/>
        <rFont val="Verdana"/>
        <family val="2"/>
      </rPr>
      <t xml:space="preserve">IF </t>
    </r>
    <r>
      <rPr>
        <sz val="14"/>
        <color rgb="FF000000"/>
        <rFont val="新細明體"/>
        <family val="1"/>
        <charset val="136"/>
      </rPr>
      <t xml:space="preserve">函數中搭配使用 </t>
    </r>
    <r>
      <rPr>
        <sz val="14"/>
        <color rgb="FF000000"/>
        <rFont val="Verdana"/>
        <family val="2"/>
      </rPr>
      <t xml:space="preserve">OR </t>
    </r>
    <r>
      <rPr>
        <sz val="14"/>
        <color rgb="FF000000"/>
        <rFont val="新細明體"/>
        <family val="1"/>
        <charset val="136"/>
      </rPr>
      <t>函數做多條件判斷</t>
    </r>
  </si>
  <si>
    <r>
      <t>o</t>
    </r>
    <r>
      <rPr>
        <sz val="14"/>
        <color rgb="FF000000"/>
        <rFont val="新細明體"/>
        <family val="1"/>
        <charset val="136"/>
      </rPr>
      <t>資料驗證－建立資料項目清單</t>
    </r>
  </si>
  <si>
    <r>
      <t>o</t>
    </r>
    <r>
      <rPr>
        <sz val="14"/>
        <color rgb="FF000000"/>
        <rFont val="新細明體"/>
        <family val="1"/>
        <charset val="136"/>
      </rPr>
      <t>資料篩選－自訂篩選</t>
    </r>
  </si>
  <si>
    <r>
      <t>o</t>
    </r>
    <r>
      <rPr>
        <sz val="14"/>
        <color rgb="FF000000"/>
        <rFont val="新細明體"/>
        <family val="1"/>
        <charset val="136"/>
      </rPr>
      <t>建立樞紐分析表並改變摘要方式</t>
    </r>
  </si>
  <si>
    <r>
      <t xml:space="preserve">OR </t>
    </r>
    <r>
      <rPr>
        <sz val="12"/>
        <color rgb="FF000000"/>
        <rFont val="新細明體"/>
        <family val="1"/>
        <charset val="136"/>
      </rPr>
      <t xml:space="preserve">為一邏輯函數，假如有任何一個引數的邏輯值為 </t>
    </r>
    <r>
      <rPr>
        <sz val="12"/>
        <color rgb="FF000000"/>
        <rFont val="Verdana"/>
        <family val="2"/>
      </rPr>
      <t>TRUE</t>
    </r>
    <r>
      <rPr>
        <sz val="12"/>
        <color rgb="FF000000"/>
        <rFont val="新細明體"/>
        <family val="1"/>
        <charset val="136"/>
      </rPr>
      <t xml:space="preserve">，便傳回 </t>
    </r>
    <r>
      <rPr>
        <sz val="12"/>
        <color rgb="FF000000"/>
        <rFont val="Verdana"/>
        <family val="2"/>
      </rPr>
      <t>TRUE</t>
    </r>
    <r>
      <rPr>
        <sz val="12"/>
        <color rgb="FF000000"/>
        <rFont val="新細明體"/>
        <family val="1"/>
        <charset val="136"/>
      </rPr>
      <t xml:space="preserve">，只有當所有引數的邏輯值皆為 </t>
    </r>
    <r>
      <rPr>
        <sz val="12"/>
        <color rgb="FF000000"/>
        <rFont val="Verdana"/>
        <family val="2"/>
      </rPr>
      <t xml:space="preserve">FALSE </t>
    </r>
    <r>
      <rPr>
        <sz val="12"/>
        <color rgb="FF000000"/>
        <rFont val="新細明體"/>
        <family val="1"/>
        <charset val="136"/>
      </rPr>
      <t xml:space="preserve">時，才會傳回 </t>
    </r>
    <r>
      <rPr>
        <sz val="12"/>
        <color rgb="FF000000"/>
        <rFont val="Verdana"/>
        <family val="2"/>
      </rPr>
      <t>FALSE</t>
    </r>
  </si>
  <si>
    <t>F2130</t>
    <phoneticPr fontId="1" type="noConversion"/>
  </si>
  <si>
    <t>林愛嘉</t>
    <phoneticPr fontId="1" type="noConversion"/>
  </si>
  <si>
    <t>F2131</t>
    <phoneticPr fontId="1" type="noConversion"/>
  </si>
  <si>
    <t>郝立贏</t>
    <phoneticPr fontId="1" type="noConversion"/>
  </si>
  <si>
    <t>陳東和</t>
    <phoneticPr fontId="1" type="noConversion"/>
  </si>
  <si>
    <t>王永聰</t>
    <phoneticPr fontId="1" type="noConversion"/>
  </si>
  <si>
    <t>林成禾</t>
    <phoneticPr fontId="1" type="noConversion"/>
  </si>
  <si>
    <t>周金姍</t>
    <phoneticPr fontId="1" type="noConversion"/>
  </si>
  <si>
    <t>王妮彩</t>
    <phoneticPr fontId="1" type="noConversion"/>
  </si>
  <si>
    <t>蔡依茹</t>
    <phoneticPr fontId="1" type="noConversion"/>
  </si>
  <si>
    <t>吳年熙</t>
    <phoneticPr fontId="1" type="noConversion"/>
  </si>
  <si>
    <t>陳屹強</t>
    <phoneticPr fontId="1" type="noConversion"/>
  </si>
  <si>
    <t>何玉環</t>
    <phoneticPr fontId="1" type="noConversion"/>
  </si>
  <si>
    <t>簡如雲</t>
    <phoneticPr fontId="1" type="noConversion"/>
  </si>
  <si>
    <t>陳小東</t>
    <phoneticPr fontId="1" type="noConversion"/>
  </si>
  <si>
    <t>李瑞比</t>
    <phoneticPr fontId="1" type="noConversion"/>
  </si>
  <si>
    <t>林慶詳</t>
    <phoneticPr fontId="1" type="noConversion"/>
  </si>
  <si>
    <t>林勝祥</t>
    <phoneticPr fontId="1" type="noConversion"/>
  </si>
  <si>
    <t>黃倫飛</t>
    <phoneticPr fontId="1" type="noConversion"/>
  </si>
  <si>
    <t>簡蒙達</t>
    <phoneticPr fontId="1" type="noConversion"/>
  </si>
  <si>
    <t>王勝玉</t>
    <phoneticPr fontId="1" type="noConversion"/>
  </si>
  <si>
    <t>林佳家</t>
    <phoneticPr fontId="1" type="noConversion"/>
  </si>
  <si>
    <t>黃佩佩</t>
    <phoneticPr fontId="1" type="noConversion"/>
  </si>
  <si>
    <t>吳雪樺</t>
    <phoneticPr fontId="1" type="noConversion"/>
  </si>
  <si>
    <t>鄭錦明</t>
    <phoneticPr fontId="1" type="noConversion"/>
  </si>
  <si>
    <t>劉達天</t>
    <phoneticPr fontId="1" type="noConversion"/>
  </si>
  <si>
    <t>郭府城</t>
    <phoneticPr fontId="1" type="noConversion"/>
  </si>
  <si>
    <t>錢偉凌</t>
    <phoneticPr fontId="1" type="noConversion"/>
  </si>
  <si>
    <t>柯達海</t>
    <phoneticPr fontId="1" type="noConversion"/>
  </si>
  <si>
    <t>陳妙麗</t>
    <phoneticPr fontId="1" type="noConversion"/>
  </si>
  <si>
    <t>林嘉至</t>
    <phoneticPr fontId="1" type="noConversion"/>
  </si>
  <si>
    <t>周羽玲</t>
    <phoneticPr fontId="1" type="noConversion"/>
  </si>
  <si>
    <t>吳大明</t>
    <phoneticPr fontId="1" type="noConversion"/>
  </si>
  <si>
    <t>黃清德</t>
    <phoneticPr fontId="1" type="noConversion"/>
  </si>
  <si>
    <t>楊得意</t>
    <phoneticPr fontId="1" type="noConversion"/>
  </si>
  <si>
    <t>留億源</t>
    <phoneticPr fontId="1" type="noConversion"/>
  </si>
  <si>
    <t>何信姿</t>
    <phoneticPr fontId="1" type="noConversion"/>
  </si>
  <si>
    <t>孫欣枚</t>
    <phoneticPr fontId="1" type="noConversion"/>
  </si>
  <si>
    <t>陳紹威</t>
    <phoneticPr fontId="1" type="noConversion"/>
  </si>
  <si>
    <t>吳治艾</t>
    <phoneticPr fontId="1" type="noConversion"/>
  </si>
  <si>
    <t>鄭嘉慶</t>
    <phoneticPr fontId="1" type="noConversion"/>
  </si>
  <si>
    <t>楊鳴玉</t>
    <phoneticPr fontId="1" type="noConversion"/>
  </si>
  <si>
    <t>江育鈴</t>
    <phoneticPr fontId="1" type="noConversion"/>
  </si>
  <si>
    <t>史益治</t>
    <phoneticPr fontId="1" type="noConversion"/>
  </si>
  <si>
    <t>吳勝兵</t>
    <phoneticPr fontId="1" type="noConversion"/>
  </si>
  <si>
    <t>賴洲書</t>
    <phoneticPr fontId="1" type="noConversion"/>
  </si>
  <si>
    <t>石賓佳</t>
    <phoneticPr fontId="1" type="noConversion"/>
  </si>
  <si>
    <t>黃青霈</t>
    <phoneticPr fontId="1" type="noConversion"/>
  </si>
  <si>
    <t>史宜均</t>
    <phoneticPr fontId="1" type="noConversion"/>
  </si>
  <si>
    <t>賴國志</t>
    <phoneticPr fontId="1" type="noConversion"/>
  </si>
  <si>
    <t>陳進濡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</si>
</sst>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43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4"/>
      <color theme="0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sz val="14"/>
      <color rgb="FFCC0000"/>
      <name val="Wingdings"/>
      <charset val="2"/>
    </font>
    <font>
      <sz val="14"/>
      <color rgb="FF000000"/>
      <name val="新細明體"/>
      <family val="1"/>
      <charset val="136"/>
    </font>
    <font>
      <sz val="14"/>
      <color rgb="FF000000"/>
      <name val="Verdana"/>
      <family val="2"/>
    </font>
    <font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3" borderId="0" xfId="1" applyFont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readingOrder="1"/>
    </xf>
    <xf numFmtId="0" fontId="10" fillId="0" borderId="0" xfId="0" applyFont="1" applyAlignment="1">
      <alignment vertical="top"/>
    </xf>
    <xf numFmtId="0" fontId="6" fillId="0" borderId="0" xfId="0" applyFont="1">
      <alignment vertical="center"/>
    </xf>
  </cellXfs>
  <cellStyles count="2">
    <cellStyle name="一般" xfId="0" builtinId="0"/>
    <cellStyle name="輔色2" xfId="1" builtin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12</xdr:col>
      <xdr:colOff>46038</xdr:colOff>
      <xdr:row>9</xdr:row>
      <xdr:rowOff>101600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"/>
          <a:ext cx="8275638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10</xdr:row>
      <xdr:rowOff>66675</xdr:rowOff>
    </xdr:from>
    <xdr:to>
      <xdr:col>12</xdr:col>
      <xdr:colOff>334963</xdr:colOff>
      <xdr:row>31</xdr:row>
      <xdr:rowOff>136525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90775"/>
          <a:ext cx="8459788" cy="447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12</xdr:col>
      <xdr:colOff>230188</xdr:colOff>
      <xdr:row>39</xdr:row>
      <xdr:rowOff>157163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"/>
          <a:ext cx="8459788" cy="1414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114300</xdr:rowOff>
    </xdr:from>
    <xdr:to>
      <xdr:col>8</xdr:col>
      <xdr:colOff>265112</xdr:colOff>
      <xdr:row>45</xdr:row>
      <xdr:rowOff>74612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44000"/>
          <a:ext cx="5675312" cy="588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190500</xdr:rowOff>
    </xdr:from>
    <xdr:to>
      <xdr:col>12</xdr:col>
      <xdr:colOff>258763</xdr:colOff>
      <xdr:row>14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19150"/>
          <a:ext cx="8459788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15</xdr:row>
      <xdr:rowOff>95250</xdr:rowOff>
    </xdr:from>
    <xdr:to>
      <xdr:col>12</xdr:col>
      <xdr:colOff>268288</xdr:colOff>
      <xdr:row>22</xdr:row>
      <xdr:rowOff>42863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38500"/>
          <a:ext cx="8459788" cy="1414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3</xdr:row>
      <xdr:rowOff>95250</xdr:rowOff>
    </xdr:from>
    <xdr:to>
      <xdr:col>18</xdr:col>
      <xdr:colOff>219075</xdr:colOff>
      <xdr:row>11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723900"/>
          <a:ext cx="8210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3</xdr:row>
      <xdr:rowOff>95250</xdr:rowOff>
    </xdr:from>
    <xdr:to>
      <xdr:col>18</xdr:col>
      <xdr:colOff>219075</xdr:colOff>
      <xdr:row>11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723900"/>
          <a:ext cx="8210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09/Ch09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09/Ch09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09/Ch09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資料"/>
      <sheetName val="請假記錄"/>
      <sheetName val="出缺勤統計"/>
      <sheetName val="出缺勤考核"/>
    </sheetNames>
    <sheetDataSet>
      <sheetData sheetId="0">
        <row r="2">
          <cell r="A2" t="str">
            <v>F2130</v>
          </cell>
          <cell r="B2" t="str">
            <v>林愛嘉</v>
          </cell>
        </row>
        <row r="3">
          <cell r="A3" t="str">
            <v>F2131</v>
          </cell>
          <cell r="B3" t="str">
            <v>郝立贏</v>
          </cell>
        </row>
        <row r="4">
          <cell r="A4" t="str">
            <v>F2132</v>
          </cell>
          <cell r="B4" t="str">
            <v>陳東和</v>
          </cell>
        </row>
        <row r="5">
          <cell r="A5" t="str">
            <v>F2133</v>
          </cell>
          <cell r="B5" t="str">
            <v>王永聰</v>
          </cell>
        </row>
        <row r="6">
          <cell r="A6" t="str">
            <v>F2134</v>
          </cell>
          <cell r="B6" t="str">
            <v>林成禾</v>
          </cell>
        </row>
        <row r="7">
          <cell r="A7" t="str">
            <v>F2135</v>
          </cell>
          <cell r="B7" t="str">
            <v>周金姍</v>
          </cell>
        </row>
        <row r="8">
          <cell r="A8" t="str">
            <v>F2136</v>
          </cell>
          <cell r="B8" t="str">
            <v>王妮彩</v>
          </cell>
        </row>
        <row r="9">
          <cell r="A9" t="str">
            <v>F2137</v>
          </cell>
          <cell r="B9" t="str">
            <v>蔡依茹</v>
          </cell>
        </row>
        <row r="10">
          <cell r="A10" t="str">
            <v>F2138</v>
          </cell>
          <cell r="B10" t="str">
            <v>吳年熙</v>
          </cell>
        </row>
        <row r="11">
          <cell r="A11" t="str">
            <v>F2139</v>
          </cell>
          <cell r="B11" t="str">
            <v>陳屹強</v>
          </cell>
        </row>
        <row r="12">
          <cell r="A12" t="str">
            <v>F2140</v>
          </cell>
          <cell r="B12" t="str">
            <v>何玉環</v>
          </cell>
        </row>
        <row r="13">
          <cell r="A13" t="str">
            <v>F2141</v>
          </cell>
          <cell r="B13" t="str">
            <v>簡如雲</v>
          </cell>
        </row>
        <row r="14">
          <cell r="A14" t="str">
            <v>F2142</v>
          </cell>
          <cell r="B14" t="str">
            <v>陳小東</v>
          </cell>
        </row>
        <row r="15">
          <cell r="A15" t="str">
            <v>F2143</v>
          </cell>
          <cell r="B15" t="str">
            <v>李瑞比</v>
          </cell>
        </row>
        <row r="16">
          <cell r="A16" t="str">
            <v>F2144</v>
          </cell>
          <cell r="B16" t="str">
            <v>林慶詳</v>
          </cell>
        </row>
        <row r="17">
          <cell r="A17" t="str">
            <v>F2145</v>
          </cell>
          <cell r="B17" t="str">
            <v>林勝祥</v>
          </cell>
        </row>
        <row r="18">
          <cell r="A18" t="str">
            <v>F2146</v>
          </cell>
          <cell r="B18" t="str">
            <v>黃倫飛</v>
          </cell>
        </row>
        <row r="19">
          <cell r="A19" t="str">
            <v>F2147</v>
          </cell>
          <cell r="B19" t="str">
            <v>簡蒙達</v>
          </cell>
        </row>
        <row r="20">
          <cell r="A20" t="str">
            <v>F2148</v>
          </cell>
          <cell r="B20" t="str">
            <v>王勝玉</v>
          </cell>
        </row>
        <row r="21">
          <cell r="A21" t="str">
            <v>F2149</v>
          </cell>
          <cell r="B21" t="str">
            <v>林佳家</v>
          </cell>
        </row>
        <row r="22">
          <cell r="A22" t="str">
            <v>F2150</v>
          </cell>
          <cell r="B22" t="str">
            <v>黃佩佩</v>
          </cell>
        </row>
        <row r="23">
          <cell r="A23" t="str">
            <v>F2151</v>
          </cell>
          <cell r="B23" t="str">
            <v>吳雪樺</v>
          </cell>
        </row>
        <row r="24">
          <cell r="A24" t="str">
            <v>F2152</v>
          </cell>
          <cell r="B24" t="str">
            <v>鄭錦明</v>
          </cell>
        </row>
        <row r="25">
          <cell r="A25" t="str">
            <v>F2153</v>
          </cell>
          <cell r="B25" t="str">
            <v>劉達天</v>
          </cell>
        </row>
        <row r="26">
          <cell r="A26" t="str">
            <v>F2154</v>
          </cell>
          <cell r="B26" t="str">
            <v>郭府城</v>
          </cell>
        </row>
        <row r="27">
          <cell r="A27" t="str">
            <v>F2155</v>
          </cell>
          <cell r="B27" t="str">
            <v>錢偉凌</v>
          </cell>
        </row>
        <row r="28">
          <cell r="A28" t="str">
            <v>F2156</v>
          </cell>
          <cell r="B28" t="str">
            <v>柯達海</v>
          </cell>
        </row>
        <row r="29">
          <cell r="A29" t="str">
            <v>F2157</v>
          </cell>
          <cell r="B29" t="str">
            <v>陳妙麗</v>
          </cell>
        </row>
        <row r="30">
          <cell r="A30" t="str">
            <v>F2158</v>
          </cell>
          <cell r="B30" t="str">
            <v>林嘉至</v>
          </cell>
        </row>
        <row r="31">
          <cell r="A31" t="str">
            <v>F2159</v>
          </cell>
          <cell r="B31" t="str">
            <v>周羽玲</v>
          </cell>
        </row>
        <row r="32">
          <cell r="A32" t="str">
            <v>F2160</v>
          </cell>
          <cell r="B32" t="str">
            <v>吳大明</v>
          </cell>
        </row>
        <row r="33">
          <cell r="A33" t="str">
            <v>F2161</v>
          </cell>
          <cell r="B33" t="str">
            <v>黃清德</v>
          </cell>
        </row>
        <row r="34">
          <cell r="A34" t="str">
            <v>F2162</v>
          </cell>
          <cell r="B34" t="str">
            <v>楊得意</v>
          </cell>
        </row>
        <row r="35">
          <cell r="A35" t="str">
            <v>F2163</v>
          </cell>
          <cell r="B35" t="str">
            <v>留億源</v>
          </cell>
        </row>
        <row r="36">
          <cell r="A36" t="str">
            <v>F2164</v>
          </cell>
          <cell r="B36" t="str">
            <v>何信姿</v>
          </cell>
        </row>
        <row r="37">
          <cell r="A37" t="str">
            <v>F2165</v>
          </cell>
          <cell r="B37" t="str">
            <v>孫欣枚</v>
          </cell>
        </row>
        <row r="38">
          <cell r="A38" t="str">
            <v>F2166</v>
          </cell>
          <cell r="B38" t="str">
            <v>陳紹威</v>
          </cell>
        </row>
        <row r="39">
          <cell r="A39" t="str">
            <v>F2167</v>
          </cell>
          <cell r="B39" t="str">
            <v>劉珮珊</v>
          </cell>
        </row>
        <row r="40">
          <cell r="A40" t="str">
            <v>F2168</v>
          </cell>
          <cell r="B40" t="str">
            <v>陳文欽</v>
          </cell>
        </row>
        <row r="41">
          <cell r="A41" t="str">
            <v>F2169</v>
          </cell>
          <cell r="B41" t="str">
            <v>陳如芸</v>
          </cell>
        </row>
        <row r="42">
          <cell r="A42" t="str">
            <v>F2170</v>
          </cell>
          <cell r="B42" t="str">
            <v>李信民</v>
          </cell>
        </row>
        <row r="43">
          <cell r="A43" t="str">
            <v>F2171</v>
          </cell>
          <cell r="B43" t="str">
            <v>陳裕龍</v>
          </cell>
        </row>
        <row r="44">
          <cell r="A44" t="str">
            <v>F2172</v>
          </cell>
          <cell r="B44" t="str">
            <v>王勝良</v>
          </cell>
        </row>
        <row r="45">
          <cell r="A45" t="str">
            <v>F2173</v>
          </cell>
          <cell r="B45" t="str">
            <v>謝英華</v>
          </cell>
        </row>
        <row r="46">
          <cell r="A46" t="str">
            <v>F2174</v>
          </cell>
          <cell r="B46" t="str">
            <v>江海忠</v>
          </cell>
        </row>
        <row r="47">
          <cell r="A47" t="str">
            <v>F2175</v>
          </cell>
          <cell r="B47" t="str">
            <v>丁小文</v>
          </cell>
        </row>
        <row r="48">
          <cell r="A48" t="str">
            <v>F2176</v>
          </cell>
          <cell r="B48" t="str">
            <v>張夢茹</v>
          </cell>
        </row>
        <row r="49">
          <cell r="A49" t="str">
            <v>F2177</v>
          </cell>
          <cell r="B49" t="str">
            <v>吳培祥</v>
          </cell>
        </row>
        <row r="50">
          <cell r="A50" t="str">
            <v>F2178</v>
          </cell>
          <cell r="B50" t="str">
            <v>陳艾齡</v>
          </cell>
        </row>
        <row r="51">
          <cell r="A51" t="str">
            <v>F2179</v>
          </cell>
          <cell r="B51" t="str">
            <v>李育祥</v>
          </cell>
        </row>
        <row r="52">
          <cell r="A52" t="str">
            <v>F2180</v>
          </cell>
          <cell r="B52" t="str">
            <v>莊維德</v>
          </cell>
        </row>
        <row r="53">
          <cell r="A53" t="str">
            <v>F2181</v>
          </cell>
          <cell r="B53" t="str">
            <v>林錦華</v>
          </cell>
        </row>
        <row r="54">
          <cell r="A54" t="str">
            <v>F2182</v>
          </cell>
          <cell r="B54" t="str">
            <v>吳佩儀</v>
          </cell>
        </row>
        <row r="55">
          <cell r="A55" t="str">
            <v>F2183</v>
          </cell>
          <cell r="B55" t="str">
            <v>黃飛達</v>
          </cell>
        </row>
        <row r="56">
          <cell r="A56" t="str">
            <v>F2184</v>
          </cell>
          <cell r="B56" t="str">
            <v>林家信</v>
          </cell>
        </row>
        <row r="57">
          <cell r="A57" t="str">
            <v>F2185</v>
          </cell>
          <cell r="B57" t="str">
            <v>吳治艾</v>
          </cell>
        </row>
        <row r="58">
          <cell r="A58" t="str">
            <v>F2186</v>
          </cell>
          <cell r="B58" t="str">
            <v>鄭嘉慶</v>
          </cell>
        </row>
        <row r="59">
          <cell r="A59" t="str">
            <v>F2187</v>
          </cell>
          <cell r="B59" t="str">
            <v>楊鳴玉</v>
          </cell>
        </row>
        <row r="60">
          <cell r="A60" t="str">
            <v>F2188</v>
          </cell>
          <cell r="B60" t="str">
            <v>江育鈴</v>
          </cell>
        </row>
        <row r="61">
          <cell r="A61" t="str">
            <v>F2189</v>
          </cell>
          <cell r="B61" t="str">
            <v>史益治</v>
          </cell>
        </row>
        <row r="62">
          <cell r="A62" t="str">
            <v>F2190</v>
          </cell>
          <cell r="B62" t="str">
            <v>吳勝兵</v>
          </cell>
        </row>
        <row r="63">
          <cell r="A63" t="str">
            <v>F2191</v>
          </cell>
          <cell r="B63" t="str">
            <v>賴洲書</v>
          </cell>
        </row>
        <row r="64">
          <cell r="A64" t="str">
            <v>F2192</v>
          </cell>
          <cell r="B64" t="str">
            <v>石賓佳</v>
          </cell>
        </row>
        <row r="65">
          <cell r="A65" t="str">
            <v>F2193</v>
          </cell>
          <cell r="B65" t="str">
            <v>黃青霈</v>
          </cell>
        </row>
        <row r="66">
          <cell r="A66" t="str">
            <v>F2194</v>
          </cell>
          <cell r="B66" t="str">
            <v>史宜均</v>
          </cell>
        </row>
        <row r="67">
          <cell r="A67" t="str">
            <v>F2195</v>
          </cell>
          <cell r="B67" t="str">
            <v>賴國志</v>
          </cell>
        </row>
        <row r="68">
          <cell r="A68" t="str">
            <v>F2196</v>
          </cell>
          <cell r="B68" t="str">
            <v>陳進濡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資料"/>
      <sheetName val="請假記錄"/>
      <sheetName val="出缺勤統計"/>
      <sheetName val="出缺勤考核"/>
    </sheetNames>
    <sheetDataSet>
      <sheetData sheetId="0">
        <row r="2">
          <cell r="A2" t="str">
            <v>F2130</v>
          </cell>
          <cell r="B2" t="str">
            <v>林愛嘉</v>
          </cell>
        </row>
        <row r="3">
          <cell r="A3" t="str">
            <v>F2131</v>
          </cell>
          <cell r="B3" t="str">
            <v>郝立贏</v>
          </cell>
        </row>
        <row r="4">
          <cell r="A4" t="str">
            <v>F2132</v>
          </cell>
          <cell r="B4" t="str">
            <v>陳東和</v>
          </cell>
        </row>
        <row r="5">
          <cell r="A5" t="str">
            <v>F2133</v>
          </cell>
          <cell r="B5" t="str">
            <v>王永聰</v>
          </cell>
        </row>
        <row r="6">
          <cell r="A6" t="str">
            <v>F2134</v>
          </cell>
          <cell r="B6" t="str">
            <v>林成禾</v>
          </cell>
        </row>
        <row r="7">
          <cell r="A7" t="str">
            <v>F2135</v>
          </cell>
          <cell r="B7" t="str">
            <v>周金姍</v>
          </cell>
        </row>
        <row r="8">
          <cell r="A8" t="str">
            <v>F2136</v>
          </cell>
          <cell r="B8" t="str">
            <v>王妮彩</v>
          </cell>
        </row>
        <row r="9">
          <cell r="A9" t="str">
            <v>F2137</v>
          </cell>
          <cell r="B9" t="str">
            <v>蔡依茹</v>
          </cell>
        </row>
        <row r="10">
          <cell r="A10" t="str">
            <v>F2138</v>
          </cell>
          <cell r="B10" t="str">
            <v>吳年熙</v>
          </cell>
        </row>
        <row r="11">
          <cell r="A11" t="str">
            <v>F2139</v>
          </cell>
          <cell r="B11" t="str">
            <v>陳屹強</v>
          </cell>
        </row>
        <row r="12">
          <cell r="A12" t="str">
            <v>F2140</v>
          </cell>
          <cell r="B12" t="str">
            <v>何玉環</v>
          </cell>
        </row>
        <row r="13">
          <cell r="A13" t="str">
            <v>F2141</v>
          </cell>
          <cell r="B13" t="str">
            <v>簡如雲</v>
          </cell>
        </row>
        <row r="14">
          <cell r="A14" t="str">
            <v>F2142</v>
          </cell>
          <cell r="B14" t="str">
            <v>陳小東</v>
          </cell>
        </row>
        <row r="15">
          <cell r="A15" t="str">
            <v>F2143</v>
          </cell>
          <cell r="B15" t="str">
            <v>李瑞比</v>
          </cell>
        </row>
        <row r="16">
          <cell r="A16" t="str">
            <v>F2144</v>
          </cell>
          <cell r="B16" t="str">
            <v>林慶詳</v>
          </cell>
        </row>
        <row r="17">
          <cell r="A17" t="str">
            <v>F2145</v>
          </cell>
          <cell r="B17" t="str">
            <v>林勝祥</v>
          </cell>
        </row>
        <row r="18">
          <cell r="A18" t="str">
            <v>F2146</v>
          </cell>
          <cell r="B18" t="str">
            <v>黃倫飛</v>
          </cell>
        </row>
        <row r="19">
          <cell r="A19" t="str">
            <v>F2147</v>
          </cell>
          <cell r="B19" t="str">
            <v>簡蒙達</v>
          </cell>
        </row>
        <row r="20">
          <cell r="A20" t="str">
            <v>F2148</v>
          </cell>
          <cell r="B20" t="str">
            <v>王勝玉</v>
          </cell>
        </row>
        <row r="21">
          <cell r="A21" t="str">
            <v>F2149</v>
          </cell>
          <cell r="B21" t="str">
            <v>林佳家</v>
          </cell>
        </row>
        <row r="22">
          <cell r="A22" t="str">
            <v>F2150</v>
          </cell>
          <cell r="B22" t="str">
            <v>黃佩佩</v>
          </cell>
        </row>
        <row r="23">
          <cell r="A23" t="str">
            <v>F2151</v>
          </cell>
          <cell r="B23" t="str">
            <v>吳雪樺</v>
          </cell>
        </row>
        <row r="24">
          <cell r="A24" t="str">
            <v>F2152</v>
          </cell>
          <cell r="B24" t="str">
            <v>鄭錦明</v>
          </cell>
        </row>
        <row r="25">
          <cell r="A25" t="str">
            <v>F2153</v>
          </cell>
          <cell r="B25" t="str">
            <v>劉達天</v>
          </cell>
        </row>
        <row r="26">
          <cell r="A26" t="str">
            <v>F2154</v>
          </cell>
          <cell r="B26" t="str">
            <v>郭府城</v>
          </cell>
        </row>
        <row r="27">
          <cell r="A27" t="str">
            <v>F2155</v>
          </cell>
          <cell r="B27" t="str">
            <v>錢偉凌</v>
          </cell>
        </row>
        <row r="28">
          <cell r="A28" t="str">
            <v>F2156</v>
          </cell>
          <cell r="B28" t="str">
            <v>柯達海</v>
          </cell>
        </row>
        <row r="29">
          <cell r="A29" t="str">
            <v>F2157</v>
          </cell>
          <cell r="B29" t="str">
            <v>陳妙麗</v>
          </cell>
        </row>
        <row r="30">
          <cell r="A30" t="str">
            <v>F2158</v>
          </cell>
          <cell r="B30" t="str">
            <v>林嘉至</v>
          </cell>
        </row>
        <row r="31">
          <cell r="A31" t="str">
            <v>F2159</v>
          </cell>
          <cell r="B31" t="str">
            <v>周羽玲</v>
          </cell>
        </row>
        <row r="32">
          <cell r="A32" t="str">
            <v>F2160</v>
          </cell>
          <cell r="B32" t="str">
            <v>吳大明</v>
          </cell>
        </row>
        <row r="33">
          <cell r="A33" t="str">
            <v>F2161</v>
          </cell>
          <cell r="B33" t="str">
            <v>黃清德</v>
          </cell>
        </row>
        <row r="34">
          <cell r="A34" t="str">
            <v>F2162</v>
          </cell>
          <cell r="B34" t="str">
            <v>楊得意</v>
          </cell>
        </row>
        <row r="35">
          <cell r="A35" t="str">
            <v>F2163</v>
          </cell>
          <cell r="B35" t="str">
            <v>留億源</v>
          </cell>
        </row>
        <row r="36">
          <cell r="A36" t="str">
            <v>F2164</v>
          </cell>
          <cell r="B36" t="str">
            <v>何信姿</v>
          </cell>
        </row>
        <row r="37">
          <cell r="A37" t="str">
            <v>F2165</v>
          </cell>
          <cell r="B37" t="str">
            <v>孫欣枚</v>
          </cell>
        </row>
        <row r="38">
          <cell r="A38" t="str">
            <v>F2166</v>
          </cell>
          <cell r="B38" t="str">
            <v>陳紹威</v>
          </cell>
        </row>
        <row r="39">
          <cell r="A39" t="str">
            <v>F2167</v>
          </cell>
          <cell r="B39" t="str">
            <v>劉珮珊</v>
          </cell>
        </row>
        <row r="40">
          <cell r="A40" t="str">
            <v>F2168</v>
          </cell>
          <cell r="B40" t="str">
            <v>陳文欽</v>
          </cell>
        </row>
        <row r="41">
          <cell r="A41" t="str">
            <v>F2169</v>
          </cell>
          <cell r="B41" t="str">
            <v>陳如芸</v>
          </cell>
        </row>
        <row r="42">
          <cell r="A42" t="str">
            <v>F2170</v>
          </cell>
          <cell r="B42" t="str">
            <v>李信民</v>
          </cell>
        </row>
        <row r="43">
          <cell r="A43" t="str">
            <v>F2171</v>
          </cell>
          <cell r="B43" t="str">
            <v>陳裕龍</v>
          </cell>
        </row>
        <row r="44">
          <cell r="A44" t="str">
            <v>F2172</v>
          </cell>
          <cell r="B44" t="str">
            <v>王勝良</v>
          </cell>
        </row>
        <row r="45">
          <cell r="A45" t="str">
            <v>F2173</v>
          </cell>
          <cell r="B45" t="str">
            <v>謝英華</v>
          </cell>
        </row>
        <row r="46">
          <cell r="A46" t="str">
            <v>F2174</v>
          </cell>
          <cell r="B46" t="str">
            <v>江海忠</v>
          </cell>
        </row>
        <row r="47">
          <cell r="A47" t="str">
            <v>F2175</v>
          </cell>
          <cell r="B47" t="str">
            <v>丁小文</v>
          </cell>
        </row>
        <row r="48">
          <cell r="A48" t="str">
            <v>F2176</v>
          </cell>
          <cell r="B48" t="str">
            <v>張夢茹</v>
          </cell>
        </row>
        <row r="49">
          <cell r="A49" t="str">
            <v>F2177</v>
          </cell>
          <cell r="B49" t="str">
            <v>吳培祥</v>
          </cell>
        </row>
        <row r="50">
          <cell r="A50" t="str">
            <v>F2178</v>
          </cell>
          <cell r="B50" t="str">
            <v>陳艾齡</v>
          </cell>
        </row>
        <row r="51">
          <cell r="A51" t="str">
            <v>F2179</v>
          </cell>
          <cell r="B51" t="str">
            <v>李育祥</v>
          </cell>
        </row>
        <row r="52">
          <cell r="A52" t="str">
            <v>F2180</v>
          </cell>
          <cell r="B52" t="str">
            <v>莊維德</v>
          </cell>
        </row>
        <row r="53">
          <cell r="A53" t="str">
            <v>F2181</v>
          </cell>
          <cell r="B53" t="str">
            <v>林錦華</v>
          </cell>
        </row>
        <row r="54">
          <cell r="A54" t="str">
            <v>F2182</v>
          </cell>
          <cell r="B54" t="str">
            <v>吳佩儀</v>
          </cell>
        </row>
        <row r="55">
          <cell r="A55" t="str">
            <v>F2183</v>
          </cell>
          <cell r="B55" t="str">
            <v>黃飛達</v>
          </cell>
        </row>
        <row r="56">
          <cell r="A56" t="str">
            <v>F2184</v>
          </cell>
          <cell r="B56" t="str">
            <v>林家信</v>
          </cell>
        </row>
        <row r="57">
          <cell r="A57" t="str">
            <v>F2185</v>
          </cell>
          <cell r="B57" t="str">
            <v>吳治艾</v>
          </cell>
        </row>
        <row r="58">
          <cell r="A58" t="str">
            <v>F2186</v>
          </cell>
          <cell r="B58" t="str">
            <v>鄭嘉慶</v>
          </cell>
        </row>
        <row r="59">
          <cell r="A59" t="str">
            <v>F2187</v>
          </cell>
          <cell r="B59" t="str">
            <v>楊鳴玉</v>
          </cell>
        </row>
        <row r="60">
          <cell r="A60" t="str">
            <v>F2188</v>
          </cell>
          <cell r="B60" t="str">
            <v>江育鈴</v>
          </cell>
        </row>
        <row r="61">
          <cell r="A61" t="str">
            <v>F2189</v>
          </cell>
          <cell r="B61" t="str">
            <v>史益治</v>
          </cell>
        </row>
        <row r="62">
          <cell r="A62" t="str">
            <v>F2190</v>
          </cell>
          <cell r="B62" t="str">
            <v>吳勝兵</v>
          </cell>
        </row>
        <row r="63">
          <cell r="A63" t="str">
            <v>F2191</v>
          </cell>
          <cell r="B63" t="str">
            <v>賴洲書</v>
          </cell>
        </row>
        <row r="64">
          <cell r="A64" t="str">
            <v>F2192</v>
          </cell>
          <cell r="B64" t="str">
            <v>石賓佳</v>
          </cell>
        </row>
        <row r="65">
          <cell r="A65" t="str">
            <v>F2193</v>
          </cell>
          <cell r="B65" t="str">
            <v>黃青霈</v>
          </cell>
        </row>
        <row r="66">
          <cell r="A66" t="str">
            <v>F2194</v>
          </cell>
          <cell r="B66" t="str">
            <v>史宜均</v>
          </cell>
        </row>
        <row r="67">
          <cell r="A67" t="str">
            <v>F2195</v>
          </cell>
          <cell r="B67" t="str">
            <v>賴國志</v>
          </cell>
        </row>
        <row r="68">
          <cell r="A68" t="str">
            <v>F2196</v>
          </cell>
          <cell r="B68" t="str">
            <v>陳進濡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資料"/>
      <sheetName val="工作表1"/>
      <sheetName val="請假記錄"/>
      <sheetName val="出缺勤統計"/>
      <sheetName val="出缺勤考核"/>
    </sheetNames>
    <sheetDataSet>
      <sheetData sheetId="0">
        <row r="2">
          <cell r="A2" t="str">
            <v>F2130</v>
          </cell>
          <cell r="B2" t="str">
            <v>林愛嘉</v>
          </cell>
        </row>
        <row r="3">
          <cell r="A3" t="str">
            <v>F2131</v>
          </cell>
          <cell r="B3" t="str">
            <v>郝立贏</v>
          </cell>
        </row>
        <row r="4">
          <cell r="A4" t="str">
            <v>F2132</v>
          </cell>
          <cell r="B4" t="str">
            <v>陳東和</v>
          </cell>
        </row>
        <row r="5">
          <cell r="A5" t="str">
            <v>F2133</v>
          </cell>
          <cell r="B5" t="str">
            <v>王永聰</v>
          </cell>
        </row>
        <row r="6">
          <cell r="A6" t="str">
            <v>F2134</v>
          </cell>
          <cell r="B6" t="str">
            <v>林成禾</v>
          </cell>
        </row>
        <row r="7">
          <cell r="A7" t="str">
            <v>F2135</v>
          </cell>
          <cell r="B7" t="str">
            <v>周金姍</v>
          </cell>
        </row>
        <row r="8">
          <cell r="A8" t="str">
            <v>F2136</v>
          </cell>
          <cell r="B8" t="str">
            <v>王妮彩</v>
          </cell>
        </row>
        <row r="9">
          <cell r="A9" t="str">
            <v>F2137</v>
          </cell>
          <cell r="B9" t="str">
            <v>蔡依茹</v>
          </cell>
        </row>
        <row r="10">
          <cell r="A10" t="str">
            <v>F2138</v>
          </cell>
          <cell r="B10" t="str">
            <v>吳年熙</v>
          </cell>
        </row>
        <row r="11">
          <cell r="A11" t="str">
            <v>F2139</v>
          </cell>
          <cell r="B11" t="str">
            <v>陳屹強</v>
          </cell>
        </row>
        <row r="12">
          <cell r="A12" t="str">
            <v>F2140</v>
          </cell>
          <cell r="B12" t="str">
            <v>何玉環</v>
          </cell>
        </row>
        <row r="13">
          <cell r="A13" t="str">
            <v>F2141</v>
          </cell>
          <cell r="B13" t="str">
            <v>簡如雲</v>
          </cell>
        </row>
        <row r="14">
          <cell r="A14" t="str">
            <v>F2142</v>
          </cell>
          <cell r="B14" t="str">
            <v>陳小東</v>
          </cell>
        </row>
        <row r="15">
          <cell r="A15" t="str">
            <v>F2143</v>
          </cell>
          <cell r="B15" t="str">
            <v>李瑞比</v>
          </cell>
        </row>
        <row r="16">
          <cell r="A16" t="str">
            <v>F2144</v>
          </cell>
          <cell r="B16" t="str">
            <v>林慶詳</v>
          </cell>
        </row>
        <row r="17">
          <cell r="A17" t="str">
            <v>F2145</v>
          </cell>
          <cell r="B17" t="str">
            <v>林勝祥</v>
          </cell>
        </row>
        <row r="18">
          <cell r="A18" t="str">
            <v>F2146</v>
          </cell>
          <cell r="B18" t="str">
            <v>黃倫飛</v>
          </cell>
        </row>
        <row r="19">
          <cell r="A19" t="str">
            <v>F2147</v>
          </cell>
          <cell r="B19" t="str">
            <v>簡蒙達</v>
          </cell>
        </row>
        <row r="20">
          <cell r="A20" t="str">
            <v>F2148</v>
          </cell>
          <cell r="B20" t="str">
            <v>王勝玉</v>
          </cell>
        </row>
        <row r="21">
          <cell r="A21" t="str">
            <v>F2149</v>
          </cell>
          <cell r="B21" t="str">
            <v>林佳家</v>
          </cell>
        </row>
        <row r="22">
          <cell r="A22" t="str">
            <v>F2150</v>
          </cell>
          <cell r="B22" t="str">
            <v>黃佩佩</v>
          </cell>
        </row>
        <row r="23">
          <cell r="A23" t="str">
            <v>F2151</v>
          </cell>
          <cell r="B23" t="str">
            <v>吳雪樺</v>
          </cell>
        </row>
        <row r="24">
          <cell r="A24" t="str">
            <v>F2152</v>
          </cell>
          <cell r="B24" t="str">
            <v>鄭錦明</v>
          </cell>
        </row>
        <row r="25">
          <cell r="A25" t="str">
            <v>F2153</v>
          </cell>
          <cell r="B25" t="str">
            <v>劉達天</v>
          </cell>
        </row>
        <row r="26">
          <cell r="A26" t="str">
            <v>F2154</v>
          </cell>
          <cell r="B26" t="str">
            <v>郭府城</v>
          </cell>
        </row>
        <row r="27">
          <cell r="A27" t="str">
            <v>F2155</v>
          </cell>
          <cell r="B27" t="str">
            <v>錢偉凌</v>
          </cell>
        </row>
        <row r="28">
          <cell r="A28" t="str">
            <v>F2156</v>
          </cell>
          <cell r="B28" t="str">
            <v>柯達海</v>
          </cell>
        </row>
        <row r="29">
          <cell r="A29" t="str">
            <v>F2157</v>
          </cell>
          <cell r="B29" t="str">
            <v>陳妙麗</v>
          </cell>
        </row>
        <row r="30">
          <cell r="A30" t="str">
            <v>F2158</v>
          </cell>
          <cell r="B30" t="str">
            <v>林嘉至</v>
          </cell>
        </row>
        <row r="31">
          <cell r="A31" t="str">
            <v>F2159</v>
          </cell>
          <cell r="B31" t="str">
            <v>周羽玲</v>
          </cell>
        </row>
        <row r="32">
          <cell r="A32" t="str">
            <v>F2160</v>
          </cell>
          <cell r="B32" t="str">
            <v>吳大明</v>
          </cell>
        </row>
        <row r="33">
          <cell r="A33" t="str">
            <v>F2161</v>
          </cell>
          <cell r="B33" t="str">
            <v>黃清德</v>
          </cell>
        </row>
        <row r="34">
          <cell r="A34" t="str">
            <v>F2162</v>
          </cell>
          <cell r="B34" t="str">
            <v>楊得意</v>
          </cell>
        </row>
        <row r="35">
          <cell r="A35" t="str">
            <v>F2163</v>
          </cell>
          <cell r="B35" t="str">
            <v>留億源</v>
          </cell>
        </row>
        <row r="36">
          <cell r="A36" t="str">
            <v>F2164</v>
          </cell>
          <cell r="B36" t="str">
            <v>何信姿</v>
          </cell>
        </row>
        <row r="37">
          <cell r="A37" t="str">
            <v>F2165</v>
          </cell>
          <cell r="B37" t="str">
            <v>孫欣枚</v>
          </cell>
        </row>
        <row r="38">
          <cell r="A38" t="str">
            <v>F2166</v>
          </cell>
          <cell r="B38" t="str">
            <v>陳紹威</v>
          </cell>
        </row>
        <row r="39">
          <cell r="A39" t="str">
            <v>F2167</v>
          </cell>
          <cell r="B39" t="str">
            <v>劉珮珊</v>
          </cell>
        </row>
        <row r="40">
          <cell r="A40" t="str">
            <v>F2168</v>
          </cell>
          <cell r="B40" t="str">
            <v>陳文欽</v>
          </cell>
        </row>
        <row r="41">
          <cell r="A41" t="str">
            <v>F2169</v>
          </cell>
          <cell r="B41" t="str">
            <v>陳如芸</v>
          </cell>
        </row>
        <row r="42">
          <cell r="A42" t="str">
            <v>F2170</v>
          </cell>
          <cell r="B42" t="str">
            <v>李信民</v>
          </cell>
        </row>
        <row r="43">
          <cell r="A43" t="str">
            <v>F2171</v>
          </cell>
          <cell r="B43" t="str">
            <v>陳裕龍</v>
          </cell>
        </row>
        <row r="44">
          <cell r="A44" t="str">
            <v>F2172</v>
          </cell>
          <cell r="B44" t="str">
            <v>王勝良</v>
          </cell>
        </row>
        <row r="45">
          <cell r="A45" t="str">
            <v>F2173</v>
          </cell>
          <cell r="B45" t="str">
            <v>謝英華</v>
          </cell>
        </row>
        <row r="46">
          <cell r="A46" t="str">
            <v>F2174</v>
          </cell>
          <cell r="B46" t="str">
            <v>江海忠</v>
          </cell>
        </row>
        <row r="47">
          <cell r="A47" t="str">
            <v>F2175</v>
          </cell>
          <cell r="B47" t="str">
            <v>丁小文</v>
          </cell>
        </row>
        <row r="48">
          <cell r="A48" t="str">
            <v>F2176</v>
          </cell>
          <cell r="B48" t="str">
            <v>張夢茹</v>
          </cell>
        </row>
        <row r="49">
          <cell r="A49" t="str">
            <v>F2177</v>
          </cell>
          <cell r="B49" t="str">
            <v>吳培祥</v>
          </cell>
        </row>
        <row r="50">
          <cell r="A50" t="str">
            <v>F2178</v>
          </cell>
          <cell r="B50" t="str">
            <v>陳艾齡</v>
          </cell>
        </row>
        <row r="51">
          <cell r="A51" t="str">
            <v>F2179</v>
          </cell>
          <cell r="B51" t="str">
            <v>李育祥</v>
          </cell>
        </row>
        <row r="52">
          <cell r="A52" t="str">
            <v>F2180</v>
          </cell>
          <cell r="B52" t="str">
            <v>莊維德</v>
          </cell>
        </row>
        <row r="53">
          <cell r="A53" t="str">
            <v>F2181</v>
          </cell>
          <cell r="B53" t="str">
            <v>林錦華</v>
          </cell>
        </row>
        <row r="54">
          <cell r="A54" t="str">
            <v>F2182</v>
          </cell>
          <cell r="B54" t="str">
            <v>吳佩儀</v>
          </cell>
        </row>
        <row r="55">
          <cell r="A55" t="str">
            <v>F2183</v>
          </cell>
          <cell r="B55" t="str">
            <v>黃飛達</v>
          </cell>
        </row>
        <row r="56">
          <cell r="A56" t="str">
            <v>F2184</v>
          </cell>
          <cell r="B56" t="str">
            <v>林家信</v>
          </cell>
        </row>
        <row r="57">
          <cell r="A57" t="str">
            <v>F2185</v>
          </cell>
          <cell r="B57" t="str">
            <v>吳治艾</v>
          </cell>
        </row>
        <row r="58">
          <cell r="A58" t="str">
            <v>F2186</v>
          </cell>
          <cell r="B58" t="str">
            <v>鄭嘉慶</v>
          </cell>
        </row>
        <row r="59">
          <cell r="A59" t="str">
            <v>F2187</v>
          </cell>
          <cell r="B59" t="str">
            <v>楊鳴玉</v>
          </cell>
        </row>
        <row r="60">
          <cell r="A60" t="str">
            <v>F2188</v>
          </cell>
          <cell r="B60" t="str">
            <v>江育鈴</v>
          </cell>
        </row>
        <row r="61">
          <cell r="A61" t="str">
            <v>F2189</v>
          </cell>
          <cell r="B61" t="str">
            <v>史益治</v>
          </cell>
        </row>
        <row r="62">
          <cell r="A62" t="str">
            <v>F2190</v>
          </cell>
          <cell r="B62" t="str">
            <v>吳勝兵</v>
          </cell>
        </row>
        <row r="63">
          <cell r="A63" t="str">
            <v>F2191</v>
          </cell>
          <cell r="B63" t="str">
            <v>賴洲書</v>
          </cell>
        </row>
        <row r="64">
          <cell r="A64" t="str">
            <v>F2192</v>
          </cell>
          <cell r="B64" t="str">
            <v>石賓佳</v>
          </cell>
        </row>
        <row r="65">
          <cell r="A65" t="str">
            <v>F2193</v>
          </cell>
          <cell r="B65" t="str">
            <v>黃青霈</v>
          </cell>
        </row>
        <row r="66">
          <cell r="A66" t="str">
            <v>F2194</v>
          </cell>
          <cell r="B66" t="str">
            <v>史宜均</v>
          </cell>
        </row>
        <row r="67">
          <cell r="A67" t="str">
            <v>F2195</v>
          </cell>
          <cell r="B67" t="str">
            <v>賴國志</v>
          </cell>
        </row>
        <row r="68">
          <cell r="A68" t="str">
            <v>F2196</v>
          </cell>
          <cell r="B68" t="str">
            <v>陳進濡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09/Ch09-0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09/Ch09-06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Hsieh" refreshedDate="39217.481347569446" createdVersion="3" refreshedVersion="4" minRefreshableVersion="3" recordCount="19">
  <cacheSource type="worksheet">
    <worksheetSource ref="A1:F20" sheet="請假記錄" r:id="rId2"/>
  </cacheSource>
  <cacheFields count="6">
    <cacheField name="日期" numFmtId="14">
      <sharedItems containsSemiMixedTypes="0" containsNonDate="0" containsDate="1" containsString="0" minDate="2004-09-01T00:00:00" maxDate="2004-10-01T00:00:00"/>
    </cacheField>
    <cacheField name="員工編號" numFmtId="0">
      <sharedItems/>
    </cacheField>
    <cacheField name="姓名" numFmtId="0">
      <sharedItems count="16">
        <s v="陳東和"/>
        <s v="林愛嘉"/>
        <s v="吳年熙"/>
        <s v="周金姍"/>
        <s v="何玉環"/>
        <s v="王妮彩"/>
        <s v="柯達海"/>
        <s v="周羽玲"/>
        <s v="吳大明"/>
        <s v="錢偉凌"/>
        <s v="簡蒙達"/>
        <s v="陳進濡"/>
        <s v="陳文欽"/>
        <s v="黃倫飛"/>
        <s v="劉達天"/>
        <s v="王勝玉"/>
      </sharedItems>
    </cacheField>
    <cacheField name="假別" numFmtId="0">
      <sharedItems count="8">
        <s v="病假"/>
        <s v="特休假"/>
        <s v="事假"/>
        <s v="婚假"/>
        <s v="曠職"/>
        <s v="陪產假"/>
        <s v="喪假"/>
        <s v="公假"/>
      </sharedItems>
    </cacheField>
    <cacheField name="天數" numFmtId="0">
      <sharedItems containsSemiMixedTypes="0" containsString="0" containsNumber="1" minValue="0.5" maxValue="8"/>
    </cacheField>
    <cacheField name="扣分" numFmtId="0">
      <sharedItems containsSemiMixedTypes="0" containsString="0" containsNumber="1" minValue="0" maxValue="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one" refreshedDate="40356.822910185183" createdVersion="4" refreshedVersion="4" minRefreshableVersion="3" recordCount="108">
  <cacheSource type="worksheet">
    <worksheetSource ref="A1:F109" sheet="請假記錄" r:id="rId2"/>
  </cacheSource>
  <cacheFields count="6">
    <cacheField name="日期" numFmtId="14">
      <sharedItems containsNonDate="0" containsDate="1" containsString="0" containsBlank="1" minDate="2010-09-01T00:00:00" maxDate="2010-11-23T00:00:00"/>
    </cacheField>
    <cacheField name="員工編號" numFmtId="0">
      <sharedItems count="67">
        <s v="F2132"/>
        <s v="F2130"/>
        <s v="F2138"/>
        <s v="F2135"/>
        <s v="F2140"/>
        <s v="F2136"/>
        <s v="F2156"/>
        <s v="F2159"/>
        <s v="F2160"/>
        <s v="F2155"/>
        <s v="F2147"/>
        <s v="F2196"/>
        <s v="F2168"/>
        <s v="F2146"/>
        <s v="F2153"/>
        <s v="F2148"/>
        <s v="F2133"/>
        <s v="F2137"/>
        <s v="F2171"/>
        <s v="F2178"/>
        <s v="F2165"/>
        <s v="F2174"/>
        <s v="F2189"/>
        <s v="F2184"/>
        <s v="F2163"/>
        <s v="F2185"/>
        <s v="F2186"/>
        <s v="F2175"/>
        <s v="F2169"/>
        <s v="F2151"/>
        <s v="F2131"/>
        <s v="F2134"/>
        <s v="F2139"/>
        <s v="F2141"/>
        <s v="F2142"/>
        <s v="F2143"/>
        <s v="F2144"/>
        <s v="F2145"/>
        <s v="F2149"/>
        <s v="F2150"/>
        <s v="F2152"/>
        <s v="F2154"/>
        <s v="F2157"/>
        <s v="F2158"/>
        <s v="F2161"/>
        <s v="F2162"/>
        <s v="F2164"/>
        <s v="F2166"/>
        <s v="F2167"/>
        <s v="F2170"/>
        <s v="F2172"/>
        <s v="F2173"/>
        <s v="F2176"/>
        <s v="F2177"/>
        <s v="F2179"/>
        <s v="F2180"/>
        <s v="F2181"/>
        <s v="F2182"/>
        <s v="F2183"/>
        <s v="F2187"/>
        <s v="F2188"/>
        <s v="F2190"/>
        <s v="F2191"/>
        <s v="F2192"/>
        <s v="F2193"/>
        <s v="F2194"/>
        <s v="F2195"/>
      </sharedItems>
    </cacheField>
    <cacheField name="姓名" numFmtId="0">
      <sharedItems count="67">
        <s v="陳東和"/>
        <s v="林愛嘉"/>
        <s v="吳年熙"/>
        <s v="周金姍"/>
        <s v="何玉環"/>
        <s v="王妮彩"/>
        <s v="柯達海"/>
        <s v="周羽玲"/>
        <s v="吳大明"/>
        <s v="錢偉凌"/>
        <s v="簡蒙達"/>
        <s v="陳進濡"/>
        <s v="陳文欽"/>
        <s v="黃倫飛"/>
        <s v="劉達天"/>
        <s v="王勝玉"/>
        <s v="王永聰"/>
        <s v="蔡依茹"/>
        <s v="陳裕龍"/>
        <s v="陳艾齡"/>
        <s v="孫欣枚"/>
        <s v="江海忠"/>
        <s v="史益治"/>
        <s v="林家信"/>
        <s v="留億源"/>
        <s v="吳治艾"/>
        <s v="鄭嘉慶"/>
        <s v="丁小文"/>
        <s v="陳如芸"/>
        <s v="吳雪樺"/>
        <s v="郝立贏"/>
        <s v="林成禾"/>
        <s v="陳屹強"/>
        <s v="簡如雲"/>
        <s v="陳小東"/>
        <s v="李瑞比"/>
        <s v="林慶詳"/>
        <s v="林勝祥"/>
        <s v="林佳家"/>
        <s v="黃佩佩"/>
        <s v="鄭錦明"/>
        <s v="郭府城"/>
        <s v="陳妙麗"/>
        <s v="林嘉至"/>
        <s v="黃清德"/>
        <s v="楊得意"/>
        <s v="何信姿"/>
        <s v="陳紹威"/>
        <s v="劉珮珊"/>
        <s v="李信民"/>
        <s v="王勝良"/>
        <s v="謝英華"/>
        <s v="張夢茹"/>
        <s v="吳培祥"/>
        <s v="李育祥"/>
        <s v="莊維德"/>
        <s v="林錦華"/>
        <s v="吳佩儀"/>
        <s v="黃飛達"/>
        <s v="楊鳴玉"/>
        <s v="江育鈴"/>
        <s v="吳勝兵"/>
        <s v="賴洲書"/>
        <s v="石賓佳"/>
        <s v="黃青霈"/>
        <s v="史宜均"/>
        <s v="賴國志"/>
      </sharedItems>
    </cacheField>
    <cacheField name="假別" numFmtId="0">
      <sharedItems count="8">
        <s v="病假"/>
        <s v="特休假"/>
        <s v="事假"/>
        <s v="婚假"/>
        <s v="曠職"/>
        <s v="陪產假"/>
        <s v="喪假"/>
        <s v="公假"/>
      </sharedItems>
    </cacheField>
    <cacheField name="天數" numFmtId="0">
      <sharedItems containsString="0" containsBlank="1" containsNumber="1" minValue="0.5" maxValue="8"/>
    </cacheField>
    <cacheField name="扣分" numFmtId="0">
      <sharedItems containsString="0" containsBlank="1" containsNumb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04-09-01T00:00:00"/>
    <s v="F2132"/>
    <x v="0"/>
    <x v="0"/>
    <n v="2"/>
    <n v="2"/>
  </r>
  <r>
    <d v="2004-09-02T00:00:00"/>
    <s v="F2130"/>
    <x v="1"/>
    <x v="1"/>
    <n v="1"/>
    <n v="0"/>
  </r>
  <r>
    <d v="2004-09-02T00:00:00"/>
    <s v="F2138"/>
    <x v="2"/>
    <x v="2"/>
    <n v="0.5"/>
    <n v="0.5"/>
  </r>
  <r>
    <d v="2004-09-02T00:00:00"/>
    <s v="F2135"/>
    <x v="3"/>
    <x v="3"/>
    <n v="4"/>
    <n v="0"/>
  </r>
  <r>
    <d v="2004-09-05T00:00:00"/>
    <s v="F2140"/>
    <x v="4"/>
    <x v="1"/>
    <n v="2"/>
    <n v="0"/>
  </r>
  <r>
    <d v="2004-09-10T00:00:00"/>
    <s v="F2136"/>
    <x v="5"/>
    <x v="4"/>
    <n v="1.5"/>
    <n v="4.5"/>
  </r>
  <r>
    <d v="2004-09-11T00:00:00"/>
    <s v="F2156"/>
    <x v="6"/>
    <x v="5"/>
    <n v="1"/>
    <n v="0"/>
  </r>
  <r>
    <d v="2004-09-11T00:00:00"/>
    <s v="F2159"/>
    <x v="7"/>
    <x v="6"/>
    <n v="5"/>
    <n v="0"/>
  </r>
  <r>
    <d v="2004-09-20T00:00:00"/>
    <s v="F2160"/>
    <x v="8"/>
    <x v="1"/>
    <n v="2"/>
    <n v="0"/>
  </r>
  <r>
    <d v="2004-09-21T00:00:00"/>
    <s v="F2155"/>
    <x v="9"/>
    <x v="7"/>
    <n v="1"/>
    <n v="0"/>
  </r>
  <r>
    <d v="2004-09-22T00:00:00"/>
    <s v="F2147"/>
    <x v="10"/>
    <x v="3"/>
    <n v="8"/>
    <n v="0"/>
  </r>
  <r>
    <d v="2004-09-25T00:00:00"/>
    <s v="F2196"/>
    <x v="11"/>
    <x v="1"/>
    <n v="1"/>
    <n v="0"/>
  </r>
  <r>
    <d v="2004-09-25T00:00:00"/>
    <s v="F2168"/>
    <x v="12"/>
    <x v="5"/>
    <n v="1"/>
    <n v="0"/>
  </r>
  <r>
    <d v="2004-09-28T00:00:00"/>
    <s v="F2146"/>
    <x v="13"/>
    <x v="0"/>
    <n v="2"/>
    <n v="2"/>
  </r>
  <r>
    <d v="2004-09-29T00:00:00"/>
    <s v="F2136"/>
    <x v="5"/>
    <x v="2"/>
    <n v="1"/>
    <n v="1"/>
  </r>
  <r>
    <d v="2004-09-29T00:00:00"/>
    <s v="F2132"/>
    <x v="0"/>
    <x v="0"/>
    <n v="1"/>
    <n v="1"/>
  </r>
  <r>
    <d v="2004-09-30T00:00:00"/>
    <s v="F2153"/>
    <x v="14"/>
    <x v="1"/>
    <n v="1"/>
    <n v="0"/>
  </r>
  <r>
    <d v="2004-09-30T00:00:00"/>
    <s v="F2147"/>
    <x v="10"/>
    <x v="4"/>
    <n v="0.5"/>
    <n v="1.5"/>
  </r>
  <r>
    <d v="2004-09-30T00:00:00"/>
    <s v="F2148"/>
    <x v="15"/>
    <x v="0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">
  <r>
    <d v="2010-09-01T00:00:00"/>
    <x v="0"/>
    <x v="0"/>
    <x v="0"/>
    <n v="2"/>
    <n v="2"/>
  </r>
  <r>
    <d v="2010-09-02T00:00:00"/>
    <x v="1"/>
    <x v="1"/>
    <x v="1"/>
    <n v="1"/>
    <n v="0"/>
  </r>
  <r>
    <d v="2010-09-02T00:00:00"/>
    <x v="2"/>
    <x v="2"/>
    <x v="2"/>
    <n v="0.5"/>
    <n v="0.5"/>
  </r>
  <r>
    <d v="2010-09-02T00:00:00"/>
    <x v="3"/>
    <x v="3"/>
    <x v="3"/>
    <n v="4"/>
    <n v="0"/>
  </r>
  <r>
    <d v="2010-09-05T00:00:00"/>
    <x v="4"/>
    <x v="4"/>
    <x v="1"/>
    <n v="2"/>
    <n v="0"/>
  </r>
  <r>
    <d v="2010-09-10T00:00:00"/>
    <x v="5"/>
    <x v="5"/>
    <x v="4"/>
    <n v="1.5"/>
    <n v="4.5"/>
  </r>
  <r>
    <d v="2010-09-11T00:00:00"/>
    <x v="6"/>
    <x v="6"/>
    <x v="5"/>
    <n v="1"/>
    <n v="0"/>
  </r>
  <r>
    <d v="2010-09-11T00:00:00"/>
    <x v="7"/>
    <x v="7"/>
    <x v="6"/>
    <n v="5"/>
    <n v="0"/>
  </r>
  <r>
    <d v="2010-09-20T00:00:00"/>
    <x v="8"/>
    <x v="8"/>
    <x v="1"/>
    <n v="2"/>
    <n v="0"/>
  </r>
  <r>
    <d v="2010-09-21T00:00:00"/>
    <x v="9"/>
    <x v="9"/>
    <x v="7"/>
    <n v="1"/>
    <n v="0"/>
  </r>
  <r>
    <d v="2010-09-22T00:00:00"/>
    <x v="10"/>
    <x v="10"/>
    <x v="3"/>
    <n v="8"/>
    <n v="0"/>
  </r>
  <r>
    <d v="2010-09-25T00:00:00"/>
    <x v="11"/>
    <x v="11"/>
    <x v="1"/>
    <n v="1"/>
    <n v="0"/>
  </r>
  <r>
    <d v="2010-09-25T00:00:00"/>
    <x v="12"/>
    <x v="12"/>
    <x v="5"/>
    <n v="1"/>
    <n v="0"/>
  </r>
  <r>
    <d v="2010-09-28T00:00:00"/>
    <x v="13"/>
    <x v="13"/>
    <x v="0"/>
    <n v="2"/>
    <n v="2"/>
  </r>
  <r>
    <d v="2010-09-29T00:00:00"/>
    <x v="5"/>
    <x v="5"/>
    <x v="2"/>
    <n v="1"/>
    <n v="1"/>
  </r>
  <r>
    <d v="2010-09-29T00:00:00"/>
    <x v="0"/>
    <x v="0"/>
    <x v="0"/>
    <n v="1"/>
    <n v="1"/>
  </r>
  <r>
    <d v="2010-09-30T00:00:00"/>
    <x v="14"/>
    <x v="14"/>
    <x v="1"/>
    <n v="1"/>
    <n v="0"/>
  </r>
  <r>
    <d v="2010-09-30T00:00:00"/>
    <x v="10"/>
    <x v="10"/>
    <x v="4"/>
    <n v="0.5"/>
    <n v="1.5"/>
  </r>
  <r>
    <d v="2010-09-30T00:00:00"/>
    <x v="15"/>
    <x v="15"/>
    <x v="0"/>
    <n v="1"/>
    <n v="1"/>
  </r>
  <r>
    <d v="2010-10-01T00:00:00"/>
    <x v="16"/>
    <x v="16"/>
    <x v="1"/>
    <n v="3"/>
    <n v="0"/>
  </r>
  <r>
    <d v="2010-10-06T00:00:00"/>
    <x v="17"/>
    <x v="17"/>
    <x v="0"/>
    <n v="7"/>
    <n v="7"/>
  </r>
  <r>
    <d v="2010-10-06T00:00:00"/>
    <x v="12"/>
    <x v="12"/>
    <x v="0"/>
    <n v="1"/>
    <n v="1"/>
  </r>
  <r>
    <d v="2010-10-11T00:00:00"/>
    <x v="18"/>
    <x v="18"/>
    <x v="1"/>
    <n v="2"/>
    <n v="0"/>
  </r>
  <r>
    <d v="2010-10-12T00:00:00"/>
    <x v="19"/>
    <x v="19"/>
    <x v="1"/>
    <n v="3"/>
    <n v="0"/>
  </r>
  <r>
    <d v="2010-10-12T00:00:00"/>
    <x v="20"/>
    <x v="20"/>
    <x v="0"/>
    <n v="0.5"/>
    <n v="0.5"/>
  </r>
  <r>
    <d v="2010-10-13T00:00:00"/>
    <x v="7"/>
    <x v="7"/>
    <x v="0"/>
    <n v="1.5"/>
    <n v="1.5"/>
  </r>
  <r>
    <d v="2010-10-15T00:00:00"/>
    <x v="21"/>
    <x v="21"/>
    <x v="0"/>
    <n v="1"/>
    <n v="1"/>
  </r>
  <r>
    <d v="2010-10-20T00:00:00"/>
    <x v="22"/>
    <x v="22"/>
    <x v="0"/>
    <n v="2"/>
    <n v="2"/>
  </r>
  <r>
    <d v="2010-10-21T00:00:00"/>
    <x v="23"/>
    <x v="23"/>
    <x v="1"/>
    <n v="3"/>
    <n v="0"/>
  </r>
  <r>
    <d v="2010-10-22T00:00:00"/>
    <x v="24"/>
    <x v="24"/>
    <x v="4"/>
    <n v="1"/>
    <n v="3"/>
  </r>
  <r>
    <d v="2010-10-22T00:00:00"/>
    <x v="9"/>
    <x v="9"/>
    <x v="2"/>
    <n v="2"/>
    <n v="2"/>
  </r>
  <r>
    <d v="2010-10-26T00:00:00"/>
    <x v="25"/>
    <x v="25"/>
    <x v="0"/>
    <n v="1"/>
    <n v="1"/>
  </r>
  <r>
    <d v="2010-10-26T00:00:00"/>
    <x v="22"/>
    <x v="22"/>
    <x v="0"/>
    <n v="2"/>
    <n v="2"/>
  </r>
  <r>
    <d v="2010-10-26T00:00:00"/>
    <x v="26"/>
    <x v="26"/>
    <x v="0"/>
    <n v="3"/>
    <n v="3"/>
  </r>
  <r>
    <d v="2010-10-27T00:00:00"/>
    <x v="2"/>
    <x v="2"/>
    <x v="2"/>
    <n v="1"/>
    <n v="1"/>
  </r>
  <r>
    <d v="2010-10-29T00:00:00"/>
    <x v="3"/>
    <x v="3"/>
    <x v="2"/>
    <n v="0.5"/>
    <n v="0.5"/>
  </r>
  <r>
    <d v="2010-10-30T00:00:00"/>
    <x v="23"/>
    <x v="23"/>
    <x v="2"/>
    <n v="0.5"/>
    <n v="0.5"/>
  </r>
  <r>
    <d v="2010-10-31T00:00:00"/>
    <x v="27"/>
    <x v="27"/>
    <x v="7"/>
    <n v="2"/>
    <n v="0"/>
  </r>
  <r>
    <d v="2010-11-05T00:00:00"/>
    <x v="28"/>
    <x v="28"/>
    <x v="6"/>
    <n v="4"/>
    <n v="0"/>
  </r>
  <r>
    <d v="2010-11-15T00:00:00"/>
    <x v="21"/>
    <x v="21"/>
    <x v="7"/>
    <n v="0.5"/>
    <n v="0"/>
  </r>
  <r>
    <d v="2010-11-22T00:00:00"/>
    <x v="29"/>
    <x v="29"/>
    <x v="1"/>
    <n v="0.5"/>
    <n v="0"/>
  </r>
  <r>
    <m/>
    <x v="1"/>
    <x v="1"/>
    <x v="1"/>
    <m/>
    <m/>
  </r>
  <r>
    <m/>
    <x v="30"/>
    <x v="30"/>
    <x v="1"/>
    <m/>
    <m/>
  </r>
  <r>
    <m/>
    <x v="0"/>
    <x v="0"/>
    <x v="1"/>
    <m/>
    <m/>
  </r>
  <r>
    <m/>
    <x v="16"/>
    <x v="16"/>
    <x v="1"/>
    <m/>
    <m/>
  </r>
  <r>
    <m/>
    <x v="31"/>
    <x v="31"/>
    <x v="1"/>
    <m/>
    <m/>
  </r>
  <r>
    <m/>
    <x v="3"/>
    <x v="3"/>
    <x v="1"/>
    <m/>
    <m/>
  </r>
  <r>
    <m/>
    <x v="5"/>
    <x v="5"/>
    <x v="1"/>
    <m/>
    <m/>
  </r>
  <r>
    <m/>
    <x v="17"/>
    <x v="17"/>
    <x v="1"/>
    <m/>
    <m/>
  </r>
  <r>
    <m/>
    <x v="2"/>
    <x v="2"/>
    <x v="1"/>
    <m/>
    <m/>
  </r>
  <r>
    <m/>
    <x v="32"/>
    <x v="32"/>
    <x v="1"/>
    <m/>
    <m/>
  </r>
  <r>
    <m/>
    <x v="4"/>
    <x v="4"/>
    <x v="1"/>
    <m/>
    <m/>
  </r>
  <r>
    <m/>
    <x v="33"/>
    <x v="33"/>
    <x v="1"/>
    <m/>
    <m/>
  </r>
  <r>
    <m/>
    <x v="34"/>
    <x v="34"/>
    <x v="1"/>
    <m/>
    <m/>
  </r>
  <r>
    <m/>
    <x v="35"/>
    <x v="35"/>
    <x v="1"/>
    <m/>
    <m/>
  </r>
  <r>
    <m/>
    <x v="36"/>
    <x v="36"/>
    <x v="1"/>
    <m/>
    <m/>
  </r>
  <r>
    <m/>
    <x v="37"/>
    <x v="37"/>
    <x v="1"/>
    <m/>
    <m/>
  </r>
  <r>
    <m/>
    <x v="13"/>
    <x v="13"/>
    <x v="1"/>
    <m/>
    <m/>
  </r>
  <r>
    <m/>
    <x v="10"/>
    <x v="10"/>
    <x v="1"/>
    <m/>
    <m/>
  </r>
  <r>
    <m/>
    <x v="15"/>
    <x v="15"/>
    <x v="1"/>
    <m/>
    <m/>
  </r>
  <r>
    <m/>
    <x v="38"/>
    <x v="38"/>
    <x v="1"/>
    <m/>
    <m/>
  </r>
  <r>
    <m/>
    <x v="39"/>
    <x v="39"/>
    <x v="1"/>
    <m/>
    <m/>
  </r>
  <r>
    <m/>
    <x v="29"/>
    <x v="29"/>
    <x v="1"/>
    <m/>
    <m/>
  </r>
  <r>
    <m/>
    <x v="40"/>
    <x v="40"/>
    <x v="1"/>
    <m/>
    <m/>
  </r>
  <r>
    <m/>
    <x v="14"/>
    <x v="14"/>
    <x v="1"/>
    <m/>
    <m/>
  </r>
  <r>
    <m/>
    <x v="41"/>
    <x v="41"/>
    <x v="1"/>
    <m/>
    <m/>
  </r>
  <r>
    <m/>
    <x v="9"/>
    <x v="9"/>
    <x v="1"/>
    <m/>
    <m/>
  </r>
  <r>
    <m/>
    <x v="6"/>
    <x v="6"/>
    <x v="1"/>
    <m/>
    <m/>
  </r>
  <r>
    <m/>
    <x v="42"/>
    <x v="42"/>
    <x v="1"/>
    <m/>
    <m/>
  </r>
  <r>
    <m/>
    <x v="43"/>
    <x v="43"/>
    <x v="1"/>
    <m/>
    <m/>
  </r>
  <r>
    <m/>
    <x v="7"/>
    <x v="7"/>
    <x v="1"/>
    <m/>
    <m/>
  </r>
  <r>
    <m/>
    <x v="8"/>
    <x v="8"/>
    <x v="1"/>
    <m/>
    <m/>
  </r>
  <r>
    <m/>
    <x v="44"/>
    <x v="44"/>
    <x v="1"/>
    <m/>
    <m/>
  </r>
  <r>
    <m/>
    <x v="45"/>
    <x v="45"/>
    <x v="1"/>
    <m/>
    <m/>
  </r>
  <r>
    <m/>
    <x v="24"/>
    <x v="24"/>
    <x v="1"/>
    <m/>
    <m/>
  </r>
  <r>
    <m/>
    <x v="46"/>
    <x v="46"/>
    <x v="1"/>
    <m/>
    <m/>
  </r>
  <r>
    <m/>
    <x v="20"/>
    <x v="20"/>
    <x v="1"/>
    <m/>
    <m/>
  </r>
  <r>
    <m/>
    <x v="47"/>
    <x v="47"/>
    <x v="1"/>
    <m/>
    <m/>
  </r>
  <r>
    <m/>
    <x v="48"/>
    <x v="48"/>
    <x v="1"/>
    <m/>
    <m/>
  </r>
  <r>
    <m/>
    <x v="12"/>
    <x v="12"/>
    <x v="1"/>
    <m/>
    <m/>
  </r>
  <r>
    <m/>
    <x v="28"/>
    <x v="28"/>
    <x v="1"/>
    <m/>
    <m/>
  </r>
  <r>
    <m/>
    <x v="49"/>
    <x v="49"/>
    <x v="1"/>
    <m/>
    <m/>
  </r>
  <r>
    <m/>
    <x v="18"/>
    <x v="18"/>
    <x v="1"/>
    <m/>
    <m/>
  </r>
  <r>
    <m/>
    <x v="50"/>
    <x v="50"/>
    <x v="1"/>
    <m/>
    <m/>
  </r>
  <r>
    <m/>
    <x v="51"/>
    <x v="51"/>
    <x v="1"/>
    <m/>
    <m/>
  </r>
  <r>
    <m/>
    <x v="21"/>
    <x v="21"/>
    <x v="1"/>
    <m/>
    <m/>
  </r>
  <r>
    <m/>
    <x v="27"/>
    <x v="27"/>
    <x v="1"/>
    <m/>
    <m/>
  </r>
  <r>
    <m/>
    <x v="52"/>
    <x v="52"/>
    <x v="1"/>
    <m/>
    <m/>
  </r>
  <r>
    <m/>
    <x v="53"/>
    <x v="53"/>
    <x v="1"/>
    <m/>
    <m/>
  </r>
  <r>
    <m/>
    <x v="19"/>
    <x v="19"/>
    <x v="1"/>
    <m/>
    <m/>
  </r>
  <r>
    <m/>
    <x v="54"/>
    <x v="54"/>
    <x v="1"/>
    <m/>
    <m/>
  </r>
  <r>
    <m/>
    <x v="55"/>
    <x v="55"/>
    <x v="1"/>
    <m/>
    <m/>
  </r>
  <r>
    <m/>
    <x v="56"/>
    <x v="56"/>
    <x v="1"/>
    <m/>
    <m/>
  </r>
  <r>
    <m/>
    <x v="57"/>
    <x v="57"/>
    <x v="1"/>
    <m/>
    <m/>
  </r>
  <r>
    <m/>
    <x v="58"/>
    <x v="58"/>
    <x v="1"/>
    <m/>
    <m/>
  </r>
  <r>
    <m/>
    <x v="23"/>
    <x v="23"/>
    <x v="1"/>
    <m/>
    <m/>
  </r>
  <r>
    <m/>
    <x v="25"/>
    <x v="25"/>
    <x v="1"/>
    <m/>
    <m/>
  </r>
  <r>
    <m/>
    <x v="26"/>
    <x v="26"/>
    <x v="1"/>
    <m/>
    <m/>
  </r>
  <r>
    <m/>
    <x v="59"/>
    <x v="59"/>
    <x v="1"/>
    <m/>
    <m/>
  </r>
  <r>
    <m/>
    <x v="60"/>
    <x v="60"/>
    <x v="1"/>
    <m/>
    <m/>
  </r>
  <r>
    <m/>
    <x v="22"/>
    <x v="22"/>
    <x v="1"/>
    <m/>
    <m/>
  </r>
  <r>
    <m/>
    <x v="61"/>
    <x v="61"/>
    <x v="1"/>
    <m/>
    <m/>
  </r>
  <r>
    <m/>
    <x v="62"/>
    <x v="62"/>
    <x v="1"/>
    <m/>
    <m/>
  </r>
  <r>
    <m/>
    <x v="63"/>
    <x v="63"/>
    <x v="1"/>
    <m/>
    <m/>
  </r>
  <r>
    <m/>
    <x v="64"/>
    <x v="64"/>
    <x v="1"/>
    <m/>
    <m/>
  </r>
  <r>
    <m/>
    <x v="65"/>
    <x v="65"/>
    <x v="1"/>
    <m/>
    <m/>
  </r>
  <r>
    <m/>
    <x v="66"/>
    <x v="66"/>
    <x v="1"/>
    <m/>
    <m/>
  </r>
  <r>
    <m/>
    <x v="11"/>
    <x v="11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1" cacheId="5" applyNumberFormats="0" applyBorderFormats="0" applyFontFormats="0" applyPatternFormats="0" applyAlignmentFormats="0" applyWidthHeightFormats="1" dataCaption="數值" updatedVersion="3" minRefreshableVersion="3" showCalcMbrs="0" useAutoFormatting="1" itemPrintTitles="1" createdVersion="3" indent="0" outline="1" outlineData="1" multipleFieldFilters="0">
  <location ref="A3:J21" firstHeaderRow="1" firstDataRow="2" firstDataCol="1"/>
  <pivotFields count="6">
    <pivotField numFmtId="14" showAll="0"/>
    <pivotField showAll="0"/>
    <pivotField axis="axisRow" showAll="0">
      <items count="17">
        <item x="5"/>
        <item x="15"/>
        <item x="4"/>
        <item x="8"/>
        <item x="2"/>
        <item x="7"/>
        <item x="3"/>
        <item x="1"/>
        <item x="6"/>
        <item x="12"/>
        <item x="0"/>
        <item x="11"/>
        <item x="13"/>
        <item x="14"/>
        <item x="9"/>
        <item x="10"/>
        <item t="default"/>
      </items>
    </pivotField>
    <pivotField axis="axisCol" showAll="0">
      <items count="9">
        <item x="7"/>
        <item x="2"/>
        <item x="1"/>
        <item x="0"/>
        <item x="3"/>
        <item x="5"/>
        <item x="6"/>
        <item x="4"/>
        <item t="default"/>
      </items>
    </pivotField>
    <pivotField dataField="1"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加總 - 天數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3" cacheId="6" applyNumberFormats="0" applyBorderFormats="0" applyFontFormats="0" applyPatternFormats="0" applyAlignmentFormats="0" applyWidthHeightFormats="1" dataCaption="數值" missingCaption="0" updatedVersion="4" minRefreshableVersion="3" useAutoFormatting="1" itemPrintTitles="1" createdVersion="4" indent="0" compact="0" compactData="0" multipleFieldFilters="0">
  <location ref="A3:K72" firstHeaderRow="1" firstDataRow="2" firstDataCol="2"/>
  <pivotFields count="6">
    <pivotField compact="0" outline="0" showAll="0"/>
    <pivotField axis="axisRow" compact="0" outline="0" showAll="0" defaultSubtotal="0">
      <items count="67">
        <item x="1"/>
        <item x="30"/>
        <item x="0"/>
        <item x="16"/>
        <item x="31"/>
        <item x="3"/>
        <item x="5"/>
        <item x="17"/>
        <item x="2"/>
        <item x="32"/>
        <item x="4"/>
        <item x="33"/>
        <item x="34"/>
        <item x="35"/>
        <item x="36"/>
        <item x="37"/>
        <item x="13"/>
        <item x="10"/>
        <item x="15"/>
        <item x="38"/>
        <item x="39"/>
        <item x="29"/>
        <item x="40"/>
        <item x="14"/>
        <item x="41"/>
        <item x="9"/>
        <item x="6"/>
        <item x="42"/>
        <item x="43"/>
        <item x="7"/>
        <item x="8"/>
        <item x="44"/>
        <item x="45"/>
        <item x="24"/>
        <item x="46"/>
        <item x="20"/>
        <item x="47"/>
        <item x="48"/>
        <item x="12"/>
        <item x="28"/>
        <item x="49"/>
        <item x="18"/>
        <item x="50"/>
        <item x="51"/>
        <item x="21"/>
        <item x="27"/>
        <item x="52"/>
        <item x="53"/>
        <item x="19"/>
        <item x="54"/>
        <item x="55"/>
        <item x="56"/>
        <item x="57"/>
        <item x="58"/>
        <item x="23"/>
        <item x="25"/>
        <item x="26"/>
        <item x="59"/>
        <item x="60"/>
        <item x="22"/>
        <item x="61"/>
        <item x="62"/>
        <item x="63"/>
        <item x="64"/>
        <item x="65"/>
        <item x="66"/>
        <item x="11"/>
      </items>
    </pivotField>
    <pivotField axis="axisRow" compact="0" outline="0" showAll="0">
      <items count="68">
        <item x="27"/>
        <item x="16"/>
        <item x="5"/>
        <item x="15"/>
        <item x="50"/>
        <item x="65"/>
        <item x="22"/>
        <item x="63"/>
        <item x="60"/>
        <item x="21"/>
        <item x="4"/>
        <item x="46"/>
        <item x="8"/>
        <item x="2"/>
        <item x="57"/>
        <item x="25"/>
        <item x="53"/>
        <item x="29"/>
        <item x="61"/>
        <item x="54"/>
        <item x="49"/>
        <item x="35"/>
        <item x="7"/>
        <item x="3"/>
        <item x="31"/>
        <item x="38"/>
        <item x="23"/>
        <item x="37"/>
        <item x="1"/>
        <item x="43"/>
        <item x="36"/>
        <item x="56"/>
        <item x="6"/>
        <item x="20"/>
        <item x="24"/>
        <item x="30"/>
        <item x="52"/>
        <item x="55"/>
        <item x="41"/>
        <item x="34"/>
        <item x="12"/>
        <item x="28"/>
        <item x="32"/>
        <item x="19"/>
        <item x="42"/>
        <item x="0"/>
        <item x="47"/>
        <item x="11"/>
        <item x="18"/>
        <item x="39"/>
        <item x="64"/>
        <item x="58"/>
        <item x="13"/>
        <item x="44"/>
        <item x="45"/>
        <item x="59"/>
        <item x="48"/>
        <item x="14"/>
        <item x="17"/>
        <item x="26"/>
        <item x="40"/>
        <item x="62"/>
        <item x="66"/>
        <item x="9"/>
        <item x="51"/>
        <item x="33"/>
        <item x="10"/>
        <item t="default"/>
      </items>
    </pivotField>
    <pivotField axis="axisCol" compact="0" outline="0" showAll="0">
      <items count="9">
        <item x="7"/>
        <item x="2"/>
        <item x="1"/>
        <item x="0"/>
        <item x="3"/>
        <item x="5"/>
        <item x="6"/>
        <item x="4"/>
        <item t="default"/>
      </items>
    </pivotField>
    <pivotField compact="0" outline="0" showAll="0"/>
    <pivotField dataField="1" compact="0" outline="0" showAll="0"/>
  </pivotFields>
  <rowFields count="2">
    <field x="1"/>
    <field x="2"/>
  </rowFields>
  <rowItems count="68">
    <i>
      <x/>
      <x v="28"/>
    </i>
    <i>
      <x v="1"/>
      <x v="35"/>
    </i>
    <i>
      <x v="2"/>
      <x v="45"/>
    </i>
    <i>
      <x v="3"/>
      <x v="1"/>
    </i>
    <i>
      <x v="4"/>
      <x v="24"/>
    </i>
    <i>
      <x v="5"/>
      <x v="23"/>
    </i>
    <i>
      <x v="6"/>
      <x v="2"/>
    </i>
    <i>
      <x v="7"/>
      <x v="58"/>
    </i>
    <i>
      <x v="8"/>
      <x v="13"/>
    </i>
    <i>
      <x v="9"/>
      <x v="42"/>
    </i>
    <i>
      <x v="10"/>
      <x v="10"/>
    </i>
    <i>
      <x v="11"/>
      <x v="65"/>
    </i>
    <i>
      <x v="12"/>
      <x v="39"/>
    </i>
    <i>
      <x v="13"/>
      <x v="21"/>
    </i>
    <i>
      <x v="14"/>
      <x v="30"/>
    </i>
    <i>
      <x v="15"/>
      <x v="27"/>
    </i>
    <i>
      <x v="16"/>
      <x v="52"/>
    </i>
    <i>
      <x v="17"/>
      <x v="66"/>
    </i>
    <i>
      <x v="18"/>
      <x v="3"/>
    </i>
    <i>
      <x v="19"/>
      <x v="25"/>
    </i>
    <i>
      <x v="20"/>
      <x v="49"/>
    </i>
    <i>
      <x v="21"/>
      <x v="17"/>
    </i>
    <i>
      <x v="22"/>
      <x v="60"/>
    </i>
    <i>
      <x v="23"/>
      <x v="57"/>
    </i>
    <i>
      <x v="24"/>
      <x v="38"/>
    </i>
    <i>
      <x v="25"/>
      <x v="63"/>
    </i>
    <i>
      <x v="26"/>
      <x v="32"/>
    </i>
    <i>
      <x v="27"/>
      <x v="44"/>
    </i>
    <i>
      <x v="28"/>
      <x v="29"/>
    </i>
    <i>
      <x v="29"/>
      <x v="22"/>
    </i>
    <i>
      <x v="30"/>
      <x v="12"/>
    </i>
    <i>
      <x v="31"/>
      <x v="53"/>
    </i>
    <i>
      <x v="32"/>
      <x v="54"/>
    </i>
    <i>
      <x v="33"/>
      <x v="34"/>
    </i>
    <i>
      <x v="34"/>
      <x v="11"/>
    </i>
    <i>
      <x v="35"/>
      <x v="33"/>
    </i>
    <i>
      <x v="36"/>
      <x v="46"/>
    </i>
    <i>
      <x v="37"/>
      <x v="56"/>
    </i>
    <i>
      <x v="38"/>
      <x v="40"/>
    </i>
    <i>
      <x v="39"/>
      <x v="41"/>
    </i>
    <i>
      <x v="40"/>
      <x v="20"/>
    </i>
    <i>
      <x v="41"/>
      <x v="48"/>
    </i>
    <i>
      <x v="42"/>
      <x v="4"/>
    </i>
    <i>
      <x v="43"/>
      <x v="64"/>
    </i>
    <i>
      <x v="44"/>
      <x v="9"/>
    </i>
    <i>
      <x v="45"/>
      <x/>
    </i>
    <i>
      <x v="46"/>
      <x v="36"/>
    </i>
    <i>
      <x v="47"/>
      <x v="16"/>
    </i>
    <i>
      <x v="48"/>
      <x v="43"/>
    </i>
    <i>
      <x v="49"/>
      <x v="19"/>
    </i>
    <i>
      <x v="50"/>
      <x v="37"/>
    </i>
    <i>
      <x v="51"/>
      <x v="31"/>
    </i>
    <i>
      <x v="52"/>
      <x v="14"/>
    </i>
    <i>
      <x v="53"/>
      <x v="51"/>
    </i>
    <i>
      <x v="54"/>
      <x v="26"/>
    </i>
    <i>
      <x v="55"/>
      <x v="15"/>
    </i>
    <i>
      <x v="56"/>
      <x v="59"/>
    </i>
    <i>
      <x v="57"/>
      <x v="55"/>
    </i>
    <i>
      <x v="58"/>
      <x v="8"/>
    </i>
    <i>
      <x v="59"/>
      <x v="6"/>
    </i>
    <i>
      <x v="60"/>
      <x v="18"/>
    </i>
    <i>
      <x v="61"/>
      <x v="61"/>
    </i>
    <i>
      <x v="62"/>
      <x v="7"/>
    </i>
    <i>
      <x v="63"/>
      <x v="50"/>
    </i>
    <i>
      <x v="64"/>
      <x v="5"/>
    </i>
    <i>
      <x v="65"/>
      <x v="62"/>
    </i>
    <i>
      <x v="66"/>
      <x v="47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加總 - 扣分" fld="5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topLeftCell="A25" workbookViewId="0">
      <selection activeCell="A41" sqref="A41:XFD41"/>
    </sheetView>
  </sheetViews>
  <sheetFormatPr defaultRowHeight="16.5"/>
  <cols>
    <col min="1" max="16384" width="9" style="8"/>
  </cols>
  <sheetData>
    <row r="2" spans="1:1" s="10" customFormat="1" ht="19.5">
      <c r="A2" s="9" t="s">
        <v>312</v>
      </c>
    </row>
    <row r="3" spans="1:1" s="10" customFormat="1" ht="19.5">
      <c r="A3" s="9" t="s">
        <v>313</v>
      </c>
    </row>
    <row r="4" spans="1:1" s="10" customFormat="1" ht="19.5">
      <c r="A4" s="9" t="s">
        <v>314</v>
      </c>
    </row>
    <row r="5" spans="1:1" s="10" customFormat="1" ht="19.5">
      <c r="A5" s="9" t="s">
        <v>315</v>
      </c>
    </row>
    <row r="6" spans="1:1" s="10" customFormat="1" ht="19.5">
      <c r="A6" s="9" t="s">
        <v>316</v>
      </c>
    </row>
    <row r="7" spans="1:1" s="10" customFormat="1" ht="19.5"/>
    <row r="42" spans="1:1">
      <c r="A42" s="11" t="s">
        <v>317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B68"/>
  <sheetViews>
    <sheetView workbookViewId="0">
      <selection activeCell="C1" sqref="C1"/>
    </sheetView>
  </sheetViews>
  <sheetFormatPr defaultRowHeight="16.5"/>
  <cols>
    <col min="2" max="2" width="8.875" style="1"/>
  </cols>
  <sheetData>
    <row r="1" spans="1:2">
      <c r="A1" s="2" t="s">
        <v>134</v>
      </c>
      <c r="B1" s="2" t="s">
        <v>135</v>
      </c>
    </row>
    <row r="2" spans="1:2">
      <c r="A2" t="s">
        <v>37</v>
      </c>
      <c r="B2" s="1" t="s">
        <v>26</v>
      </c>
    </row>
    <row r="3" spans="1:2">
      <c r="A3" t="s">
        <v>39</v>
      </c>
      <c r="B3" s="1" t="s">
        <v>27</v>
      </c>
    </row>
    <row r="4" spans="1:2">
      <c r="A4" t="s">
        <v>38</v>
      </c>
      <c r="B4" s="1" t="s">
        <v>28</v>
      </c>
    </row>
    <row r="5" spans="1:2">
      <c r="A5" t="s">
        <v>40</v>
      </c>
      <c r="B5" s="1" t="s">
        <v>29</v>
      </c>
    </row>
    <row r="6" spans="1:2">
      <c r="A6" t="s">
        <v>41</v>
      </c>
      <c r="B6" s="1" t="s">
        <v>30</v>
      </c>
    </row>
    <row r="7" spans="1:2">
      <c r="A7" t="s">
        <v>42</v>
      </c>
      <c r="B7" s="1" t="s">
        <v>31</v>
      </c>
    </row>
    <row r="8" spans="1:2">
      <c r="A8" t="s">
        <v>43</v>
      </c>
      <c r="B8" s="1" t="s">
        <v>32</v>
      </c>
    </row>
    <row r="9" spans="1:2">
      <c r="A9" t="s">
        <v>44</v>
      </c>
      <c r="B9" s="1" t="s">
        <v>33</v>
      </c>
    </row>
    <row r="10" spans="1:2">
      <c r="A10" t="s">
        <v>45</v>
      </c>
      <c r="B10" s="1" t="s">
        <v>36</v>
      </c>
    </row>
    <row r="11" spans="1:2">
      <c r="A11" t="s">
        <v>46</v>
      </c>
      <c r="B11" s="1" t="s">
        <v>35</v>
      </c>
    </row>
    <row r="12" spans="1:2">
      <c r="A12" t="s">
        <v>47</v>
      </c>
      <c r="B12" s="1" t="s">
        <v>12</v>
      </c>
    </row>
    <row r="13" spans="1:2">
      <c r="A13" t="s">
        <v>48</v>
      </c>
      <c r="B13" s="1" t="s">
        <v>13</v>
      </c>
    </row>
    <row r="14" spans="1:2">
      <c r="A14" t="s">
        <v>49</v>
      </c>
      <c r="B14" s="1" t="s">
        <v>14</v>
      </c>
    </row>
    <row r="15" spans="1:2">
      <c r="A15" t="s">
        <v>50</v>
      </c>
      <c r="B15" s="1" t="s">
        <v>34</v>
      </c>
    </row>
    <row r="16" spans="1:2">
      <c r="A16" t="s">
        <v>51</v>
      </c>
      <c r="B16" s="1" t="s">
        <v>15</v>
      </c>
    </row>
    <row r="17" spans="1:2">
      <c r="A17" t="s">
        <v>52</v>
      </c>
      <c r="B17" s="1" t="s">
        <v>16</v>
      </c>
    </row>
    <row r="18" spans="1:2">
      <c r="A18" t="s">
        <v>53</v>
      </c>
      <c r="B18" s="1" t="s">
        <v>17</v>
      </c>
    </row>
    <row r="19" spans="1:2">
      <c r="A19" t="s">
        <v>54</v>
      </c>
      <c r="B19" s="1" t="s">
        <v>18</v>
      </c>
    </row>
    <row r="20" spans="1:2">
      <c r="A20" t="s">
        <v>55</v>
      </c>
      <c r="B20" s="1" t="s">
        <v>19</v>
      </c>
    </row>
    <row r="21" spans="1:2">
      <c r="A21" t="s">
        <v>56</v>
      </c>
      <c r="B21" s="1" t="s">
        <v>0</v>
      </c>
    </row>
    <row r="22" spans="1:2">
      <c r="A22" t="s">
        <v>57</v>
      </c>
      <c r="B22" s="1" t="s">
        <v>1</v>
      </c>
    </row>
    <row r="23" spans="1:2">
      <c r="A23" t="s">
        <v>58</v>
      </c>
      <c r="B23" s="1" t="s">
        <v>2</v>
      </c>
    </row>
    <row r="24" spans="1:2">
      <c r="A24" t="s">
        <v>59</v>
      </c>
      <c r="B24" s="1" t="s">
        <v>20</v>
      </c>
    </row>
    <row r="25" spans="1:2">
      <c r="A25" t="s">
        <v>60</v>
      </c>
      <c r="B25" s="1" t="s">
        <v>21</v>
      </c>
    </row>
    <row r="26" spans="1:2">
      <c r="A26" t="s">
        <v>61</v>
      </c>
      <c r="B26" s="1" t="s">
        <v>22</v>
      </c>
    </row>
    <row r="27" spans="1:2">
      <c r="A27" t="s">
        <v>62</v>
      </c>
      <c r="B27" s="1" t="s">
        <v>3</v>
      </c>
    </row>
    <row r="28" spans="1:2">
      <c r="A28" t="s">
        <v>63</v>
      </c>
      <c r="B28" s="1" t="s">
        <v>4</v>
      </c>
    </row>
    <row r="29" spans="1:2">
      <c r="A29" t="s">
        <v>64</v>
      </c>
      <c r="B29" s="1" t="s">
        <v>23</v>
      </c>
    </row>
    <row r="30" spans="1:2">
      <c r="A30" t="s">
        <v>65</v>
      </c>
      <c r="B30" s="1" t="s">
        <v>5</v>
      </c>
    </row>
    <row r="31" spans="1:2">
      <c r="A31" t="s">
        <v>66</v>
      </c>
      <c r="B31" s="1" t="s">
        <v>6</v>
      </c>
    </row>
    <row r="32" spans="1:2">
      <c r="A32" t="s">
        <v>67</v>
      </c>
      <c r="B32" s="1" t="s">
        <v>7</v>
      </c>
    </row>
    <row r="33" spans="1:2">
      <c r="A33" t="s">
        <v>68</v>
      </c>
      <c r="B33" s="1" t="s">
        <v>24</v>
      </c>
    </row>
    <row r="34" spans="1:2">
      <c r="A34" t="s">
        <v>69</v>
      </c>
      <c r="B34" s="1" t="s">
        <v>8</v>
      </c>
    </row>
    <row r="35" spans="1:2">
      <c r="A35" t="s">
        <v>70</v>
      </c>
      <c r="B35" s="1" t="s">
        <v>9</v>
      </c>
    </row>
    <row r="36" spans="1:2">
      <c r="A36" t="s">
        <v>71</v>
      </c>
      <c r="B36" s="1" t="s">
        <v>25</v>
      </c>
    </row>
    <row r="37" spans="1:2">
      <c r="A37" t="s">
        <v>72</v>
      </c>
      <c r="B37" s="1" t="s">
        <v>10</v>
      </c>
    </row>
    <row r="38" spans="1:2">
      <c r="A38" t="s">
        <v>73</v>
      </c>
      <c r="B38" s="1" t="s">
        <v>11</v>
      </c>
    </row>
    <row r="39" spans="1:2">
      <c r="A39" t="s">
        <v>74</v>
      </c>
      <c r="B39" s="1" t="s">
        <v>104</v>
      </c>
    </row>
    <row r="40" spans="1:2">
      <c r="A40" t="s">
        <v>75</v>
      </c>
      <c r="B40" s="1" t="s">
        <v>105</v>
      </c>
    </row>
    <row r="41" spans="1:2">
      <c r="A41" t="s">
        <v>76</v>
      </c>
      <c r="B41" s="1" t="s">
        <v>106</v>
      </c>
    </row>
    <row r="42" spans="1:2">
      <c r="A42" t="s">
        <v>77</v>
      </c>
      <c r="B42" s="1" t="s">
        <v>107</v>
      </c>
    </row>
    <row r="43" spans="1:2">
      <c r="A43" t="s">
        <v>78</v>
      </c>
      <c r="B43" s="1" t="s">
        <v>108</v>
      </c>
    </row>
    <row r="44" spans="1:2">
      <c r="A44" t="s">
        <v>79</v>
      </c>
      <c r="B44" s="1" t="s">
        <v>109</v>
      </c>
    </row>
    <row r="45" spans="1:2">
      <c r="A45" t="s">
        <v>80</v>
      </c>
      <c r="B45" s="1" t="s">
        <v>110</v>
      </c>
    </row>
    <row r="46" spans="1:2">
      <c r="A46" t="s">
        <v>81</v>
      </c>
      <c r="B46" s="1" t="s">
        <v>111</v>
      </c>
    </row>
    <row r="47" spans="1:2">
      <c r="A47" t="s">
        <v>82</v>
      </c>
      <c r="B47" s="1" t="s">
        <v>112</v>
      </c>
    </row>
    <row r="48" spans="1:2">
      <c r="A48" t="s">
        <v>83</v>
      </c>
      <c r="B48" s="1" t="s">
        <v>113</v>
      </c>
    </row>
    <row r="49" spans="1:2">
      <c r="A49" t="s">
        <v>84</v>
      </c>
      <c r="B49" s="1" t="s">
        <v>114</v>
      </c>
    </row>
    <row r="50" spans="1:2">
      <c r="A50" t="s">
        <v>85</v>
      </c>
      <c r="B50" s="1" t="s">
        <v>115</v>
      </c>
    </row>
    <row r="51" spans="1:2">
      <c r="A51" t="s">
        <v>86</v>
      </c>
      <c r="B51" s="1" t="s">
        <v>116</v>
      </c>
    </row>
    <row r="52" spans="1:2">
      <c r="A52" t="s">
        <v>87</v>
      </c>
      <c r="B52" s="1" t="s">
        <v>117</v>
      </c>
    </row>
    <row r="53" spans="1:2">
      <c r="A53" t="s">
        <v>88</v>
      </c>
      <c r="B53" s="1" t="s">
        <v>118</v>
      </c>
    </row>
    <row r="54" spans="1:2">
      <c r="A54" t="s">
        <v>89</v>
      </c>
      <c r="B54" s="1" t="s">
        <v>119</v>
      </c>
    </row>
    <row r="55" spans="1:2">
      <c r="A55" t="s">
        <v>90</v>
      </c>
      <c r="B55" s="1" t="s">
        <v>120</v>
      </c>
    </row>
    <row r="56" spans="1:2">
      <c r="A56" t="s">
        <v>91</v>
      </c>
      <c r="B56" s="1" t="s">
        <v>121</v>
      </c>
    </row>
    <row r="57" spans="1:2">
      <c r="A57" t="s">
        <v>92</v>
      </c>
      <c r="B57" s="1" t="s">
        <v>122</v>
      </c>
    </row>
    <row r="58" spans="1:2">
      <c r="A58" t="s">
        <v>93</v>
      </c>
      <c r="B58" s="1" t="s">
        <v>123</v>
      </c>
    </row>
    <row r="59" spans="1:2">
      <c r="A59" t="s">
        <v>94</v>
      </c>
      <c r="B59" s="1" t="s">
        <v>124</v>
      </c>
    </row>
    <row r="60" spans="1:2">
      <c r="A60" t="s">
        <v>95</v>
      </c>
      <c r="B60" s="1" t="s">
        <v>125</v>
      </c>
    </row>
    <row r="61" spans="1:2">
      <c r="A61" t="s">
        <v>96</v>
      </c>
      <c r="B61" s="1" t="s">
        <v>126</v>
      </c>
    </row>
    <row r="62" spans="1:2">
      <c r="A62" t="s">
        <v>97</v>
      </c>
      <c r="B62" s="1" t="s">
        <v>127</v>
      </c>
    </row>
    <row r="63" spans="1:2">
      <c r="A63" t="s">
        <v>98</v>
      </c>
      <c r="B63" s="1" t="s">
        <v>128</v>
      </c>
    </row>
    <row r="64" spans="1:2">
      <c r="A64" t="s">
        <v>99</v>
      </c>
      <c r="B64" s="1" t="s">
        <v>129</v>
      </c>
    </row>
    <row r="65" spans="1:2">
      <c r="A65" t="s">
        <v>100</v>
      </c>
      <c r="B65" s="1" t="s">
        <v>130</v>
      </c>
    </row>
    <row r="66" spans="1:2">
      <c r="A66" t="s">
        <v>101</v>
      </c>
      <c r="B66" s="1" t="s">
        <v>131</v>
      </c>
    </row>
    <row r="67" spans="1:2">
      <c r="A67" t="s">
        <v>102</v>
      </c>
      <c r="B67" s="1" t="s">
        <v>132</v>
      </c>
    </row>
    <row r="68" spans="1:2">
      <c r="A68" t="s">
        <v>103</v>
      </c>
      <c r="B68" s="1" t="s">
        <v>133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F3"/>
  <sheetViews>
    <sheetView workbookViewId="0">
      <selection activeCell="B18" sqref="B18"/>
    </sheetView>
  </sheetViews>
  <sheetFormatPr defaultRowHeight="16.5"/>
  <cols>
    <col min="1" max="1" width="9" style="5"/>
    <col min="2" max="2" width="10.5" bestFit="1" customWidth="1"/>
  </cols>
  <sheetData>
    <row r="1" spans="1:6">
      <c r="A1" s="4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</row>
    <row r="2" spans="1:6">
      <c r="C2" t="e">
        <f>LOOKUP(B2,[1]員工資料!A$2:A$68,[1]員工資料!B$2:B$68)</f>
        <v>#N/A</v>
      </c>
      <c r="F2">
        <f>IF(OR(D2="病假",D2="事假"),E2*1,IF(D2="曠職",E2*3,0))</f>
        <v>0</v>
      </c>
    </row>
    <row r="3" spans="1:6">
      <c r="C3" s="3"/>
    </row>
  </sheetData>
  <phoneticPr fontId="1" type="noConversion"/>
  <dataValidations count="1">
    <dataValidation type="list" allowBlank="1" showInputMessage="1" showErrorMessage="1" sqref="D1:D1048576">
      <formula1>"事假,病假,婚假,喪假,公假,產假,陪產假,特休假,曠職"</formula1>
    </dataValidation>
  </dataValidation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F42"/>
  <sheetViews>
    <sheetView topLeftCell="A32" workbookViewId="0">
      <selection activeCell="A17" sqref="A17"/>
    </sheetView>
  </sheetViews>
  <sheetFormatPr defaultRowHeight="16.5"/>
  <cols>
    <col min="1" max="1" width="10.625" style="5" bestFit="1" customWidth="1"/>
    <col min="2" max="2" width="10.5" bestFit="1" customWidth="1"/>
  </cols>
  <sheetData>
    <row r="1" spans="1:6">
      <c r="A1" s="4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</row>
    <row r="2" spans="1:6">
      <c r="A2" s="5">
        <v>40422</v>
      </c>
      <c r="B2" t="s">
        <v>142</v>
      </c>
      <c r="C2" t="str">
        <f>LOOKUP(B2,[2]員工資料!A$2:A$68,[2]員工資料!B$2:B$68)</f>
        <v>陳東和</v>
      </c>
      <c r="D2" t="s">
        <v>143</v>
      </c>
      <c r="E2">
        <v>2</v>
      </c>
      <c r="F2">
        <f>IF(OR(D2="病假",D2="事假"),E2*1,IF(D2="曠職",E2*3,0))</f>
        <v>2</v>
      </c>
    </row>
    <row r="3" spans="1:6">
      <c r="A3" s="5">
        <v>40423</v>
      </c>
      <c r="B3" t="s">
        <v>144</v>
      </c>
      <c r="C3" t="str">
        <f>LOOKUP(B3,[2]員工資料!A$2:A$68,[2]員工資料!B$2:B$68)</f>
        <v>林愛嘉</v>
      </c>
      <c r="D3" t="s">
        <v>145</v>
      </c>
      <c r="E3">
        <v>1</v>
      </c>
      <c r="F3">
        <f t="shared" ref="F3:F42" si="0">IF(OR(D3="病假",D3="事假"),E3*1,IF(D3="曠職",E3*3,0))</f>
        <v>0</v>
      </c>
    </row>
    <row r="4" spans="1:6">
      <c r="A4" s="5">
        <v>40423</v>
      </c>
      <c r="B4" t="s">
        <v>146</v>
      </c>
      <c r="C4" t="str">
        <f>LOOKUP(B4,[2]員工資料!A$2:A$68,[2]員工資料!B$2:B$68)</f>
        <v>吳年熙</v>
      </c>
      <c r="D4" t="s">
        <v>147</v>
      </c>
      <c r="E4">
        <v>0.5</v>
      </c>
      <c r="F4">
        <f t="shared" si="0"/>
        <v>0.5</v>
      </c>
    </row>
    <row r="5" spans="1:6">
      <c r="A5" s="5">
        <v>40423</v>
      </c>
      <c r="B5" t="s">
        <v>148</v>
      </c>
      <c r="C5" t="str">
        <f>LOOKUP(B5,[2]員工資料!A$2:A$68,[2]員工資料!B$2:B$68)</f>
        <v>周金姍</v>
      </c>
      <c r="D5" t="s">
        <v>149</v>
      </c>
      <c r="E5">
        <v>4</v>
      </c>
      <c r="F5">
        <f t="shared" si="0"/>
        <v>0</v>
      </c>
    </row>
    <row r="6" spans="1:6">
      <c r="A6" s="5">
        <v>40426</v>
      </c>
      <c r="B6" t="s">
        <v>150</v>
      </c>
      <c r="C6" t="str">
        <f>LOOKUP(B6,[2]員工資料!A$2:A$68,[2]員工資料!B$2:B$68)</f>
        <v>何玉環</v>
      </c>
      <c r="D6" t="s">
        <v>145</v>
      </c>
      <c r="E6">
        <v>2</v>
      </c>
      <c r="F6">
        <f t="shared" si="0"/>
        <v>0</v>
      </c>
    </row>
    <row r="7" spans="1:6">
      <c r="A7" s="5">
        <v>40431</v>
      </c>
      <c r="B7" t="s">
        <v>151</v>
      </c>
      <c r="C7" t="str">
        <f>LOOKUP(B7,[2]員工資料!A$2:A$68,[2]員工資料!B$2:B$68)</f>
        <v>王妮彩</v>
      </c>
      <c r="D7" t="s">
        <v>152</v>
      </c>
      <c r="E7">
        <v>1.5</v>
      </c>
      <c r="F7">
        <f t="shared" si="0"/>
        <v>4.5</v>
      </c>
    </row>
    <row r="8" spans="1:6">
      <c r="A8" s="5">
        <v>40432</v>
      </c>
      <c r="B8" t="s">
        <v>153</v>
      </c>
      <c r="C8" t="str">
        <f>LOOKUP(B8,[2]員工資料!A$2:A$68,[2]員工資料!B$2:B$68)</f>
        <v>柯達海</v>
      </c>
      <c r="D8" t="s">
        <v>154</v>
      </c>
      <c r="E8">
        <v>1</v>
      </c>
      <c r="F8">
        <f t="shared" si="0"/>
        <v>0</v>
      </c>
    </row>
    <row r="9" spans="1:6">
      <c r="A9" s="5">
        <v>40432</v>
      </c>
      <c r="B9" t="s">
        <v>155</v>
      </c>
      <c r="C9" t="str">
        <f>LOOKUP(B9,[2]員工資料!A$2:A$68,[2]員工資料!B$2:B$68)</f>
        <v>周羽玲</v>
      </c>
      <c r="D9" t="s">
        <v>156</v>
      </c>
      <c r="E9">
        <v>5</v>
      </c>
      <c r="F9">
        <f t="shared" si="0"/>
        <v>0</v>
      </c>
    </row>
    <row r="10" spans="1:6">
      <c r="A10" s="5">
        <v>40441</v>
      </c>
      <c r="B10" t="s">
        <v>157</v>
      </c>
      <c r="C10" t="str">
        <f>LOOKUP(B10,[2]員工資料!A$2:A$68,[2]員工資料!B$2:B$68)</f>
        <v>吳大明</v>
      </c>
      <c r="D10" t="s">
        <v>145</v>
      </c>
      <c r="E10">
        <v>2</v>
      </c>
      <c r="F10">
        <f t="shared" si="0"/>
        <v>0</v>
      </c>
    </row>
    <row r="11" spans="1:6">
      <c r="A11" s="5">
        <v>40442</v>
      </c>
      <c r="B11" t="s">
        <v>158</v>
      </c>
      <c r="C11" t="str">
        <f>LOOKUP(B11,[2]員工資料!A$2:A$68,[2]員工資料!B$2:B$68)</f>
        <v>錢偉凌</v>
      </c>
      <c r="D11" t="s">
        <v>159</v>
      </c>
      <c r="E11">
        <v>1</v>
      </c>
      <c r="F11">
        <f t="shared" si="0"/>
        <v>0</v>
      </c>
    </row>
    <row r="12" spans="1:6">
      <c r="A12" s="5">
        <v>40443</v>
      </c>
      <c r="B12" t="s">
        <v>160</v>
      </c>
      <c r="C12" t="str">
        <f>LOOKUP(B12,[2]員工資料!A$2:A$68,[2]員工資料!B$2:B$68)</f>
        <v>簡蒙達</v>
      </c>
      <c r="D12" t="s">
        <v>149</v>
      </c>
      <c r="E12">
        <v>8</v>
      </c>
      <c r="F12">
        <f t="shared" si="0"/>
        <v>0</v>
      </c>
    </row>
    <row r="13" spans="1:6">
      <c r="A13" s="5">
        <v>40446</v>
      </c>
      <c r="B13" t="s">
        <v>161</v>
      </c>
      <c r="C13" t="str">
        <f>LOOKUP(B13,[2]員工資料!A$2:A$68,[2]員工資料!B$2:B$68)</f>
        <v>陳進濡</v>
      </c>
      <c r="D13" t="s">
        <v>145</v>
      </c>
      <c r="E13">
        <v>1</v>
      </c>
      <c r="F13">
        <f t="shared" si="0"/>
        <v>0</v>
      </c>
    </row>
    <row r="14" spans="1:6">
      <c r="A14" s="5">
        <v>40446</v>
      </c>
      <c r="B14" t="s">
        <v>162</v>
      </c>
      <c r="C14" t="str">
        <f>LOOKUP(B14,[2]員工資料!A$2:A$68,[2]員工資料!B$2:B$68)</f>
        <v>陳文欽</v>
      </c>
      <c r="D14" t="s">
        <v>154</v>
      </c>
      <c r="E14">
        <v>1</v>
      </c>
      <c r="F14">
        <f t="shared" si="0"/>
        <v>0</v>
      </c>
    </row>
    <row r="15" spans="1:6">
      <c r="A15" s="5">
        <v>40449</v>
      </c>
      <c r="B15" t="s">
        <v>163</v>
      </c>
      <c r="C15" t="str">
        <f>LOOKUP(B15,[2]員工資料!A$2:A$68,[2]員工資料!B$2:B$68)</f>
        <v>黃倫飛</v>
      </c>
      <c r="D15" t="s">
        <v>143</v>
      </c>
      <c r="E15">
        <v>2</v>
      </c>
      <c r="F15">
        <f t="shared" si="0"/>
        <v>2</v>
      </c>
    </row>
    <row r="16" spans="1:6">
      <c r="A16" s="5">
        <v>40450</v>
      </c>
      <c r="B16" t="s">
        <v>151</v>
      </c>
      <c r="C16" t="str">
        <f>LOOKUP(B16,[2]員工資料!A$2:A$68,[2]員工資料!B$2:B$68)</f>
        <v>王妮彩</v>
      </c>
      <c r="D16" t="s">
        <v>147</v>
      </c>
      <c r="E16">
        <v>1</v>
      </c>
      <c r="F16">
        <f t="shared" si="0"/>
        <v>1</v>
      </c>
    </row>
    <row r="17" spans="1:6">
      <c r="A17" s="5">
        <v>40450</v>
      </c>
      <c r="B17" t="s">
        <v>142</v>
      </c>
      <c r="C17" t="str">
        <f>LOOKUP(B17,[2]員工資料!A$2:A$68,[2]員工資料!B$2:B$68)</f>
        <v>陳東和</v>
      </c>
      <c r="D17" t="s">
        <v>143</v>
      </c>
      <c r="E17">
        <v>1</v>
      </c>
      <c r="F17">
        <f t="shared" si="0"/>
        <v>1</v>
      </c>
    </row>
    <row r="18" spans="1:6">
      <c r="A18" s="5">
        <v>40451</v>
      </c>
      <c r="B18" t="s">
        <v>164</v>
      </c>
      <c r="C18" t="str">
        <f>LOOKUP(B18,[2]員工資料!A$2:A$68,[2]員工資料!B$2:B$68)</f>
        <v>劉達天</v>
      </c>
      <c r="D18" t="s">
        <v>145</v>
      </c>
      <c r="E18">
        <v>1</v>
      </c>
      <c r="F18">
        <f t="shared" si="0"/>
        <v>0</v>
      </c>
    </row>
    <row r="19" spans="1:6">
      <c r="A19" s="5">
        <v>40451</v>
      </c>
      <c r="B19" t="s">
        <v>160</v>
      </c>
      <c r="C19" t="str">
        <f>LOOKUP(B19,[2]員工資料!A$2:A$68,[2]員工資料!B$2:B$68)</f>
        <v>簡蒙達</v>
      </c>
      <c r="D19" t="s">
        <v>152</v>
      </c>
      <c r="E19">
        <v>0.5</v>
      </c>
      <c r="F19">
        <f t="shared" si="0"/>
        <v>1.5</v>
      </c>
    </row>
    <row r="20" spans="1:6">
      <c r="A20" s="5">
        <v>40451</v>
      </c>
      <c r="B20" t="s">
        <v>165</v>
      </c>
      <c r="C20" t="str">
        <f>LOOKUP(B20,[2]員工資料!A$2:A$68,[2]員工資料!B$2:B$68)</f>
        <v>王勝玉</v>
      </c>
      <c r="D20" t="s">
        <v>143</v>
      </c>
      <c r="E20">
        <v>1</v>
      </c>
      <c r="F20">
        <f t="shared" si="0"/>
        <v>1</v>
      </c>
    </row>
    <row r="21" spans="1:6">
      <c r="A21" s="5">
        <v>40452</v>
      </c>
      <c r="B21" t="s">
        <v>166</v>
      </c>
      <c r="C21" t="str">
        <f>LOOKUP(B21,[2]員工資料!A$2:A$68,[2]員工資料!B$2:B$68)</f>
        <v>王永聰</v>
      </c>
      <c r="D21" t="s">
        <v>145</v>
      </c>
      <c r="E21">
        <v>3</v>
      </c>
      <c r="F21">
        <f t="shared" si="0"/>
        <v>0</v>
      </c>
    </row>
    <row r="22" spans="1:6">
      <c r="A22" s="5">
        <v>40457</v>
      </c>
      <c r="B22" t="s">
        <v>167</v>
      </c>
      <c r="C22" t="str">
        <f>LOOKUP(B22,[2]員工資料!A$2:A$68,[2]員工資料!B$2:B$68)</f>
        <v>蔡依茹</v>
      </c>
      <c r="D22" t="s">
        <v>143</v>
      </c>
      <c r="E22">
        <v>7</v>
      </c>
      <c r="F22">
        <f t="shared" si="0"/>
        <v>7</v>
      </c>
    </row>
    <row r="23" spans="1:6">
      <c r="A23" s="5">
        <v>40457</v>
      </c>
      <c r="B23" t="s">
        <v>162</v>
      </c>
      <c r="C23" t="str">
        <f>LOOKUP(B23,[2]員工資料!A$2:A$68,[2]員工資料!B$2:B$68)</f>
        <v>陳文欽</v>
      </c>
      <c r="D23" t="s">
        <v>143</v>
      </c>
      <c r="E23">
        <v>1</v>
      </c>
      <c r="F23">
        <f t="shared" si="0"/>
        <v>1</v>
      </c>
    </row>
    <row r="24" spans="1:6">
      <c r="A24" s="5">
        <v>40462</v>
      </c>
      <c r="B24" t="s">
        <v>168</v>
      </c>
      <c r="C24" t="str">
        <f>LOOKUP(B24,[2]員工資料!A$2:A$68,[2]員工資料!B$2:B$68)</f>
        <v>陳裕龍</v>
      </c>
      <c r="D24" t="s">
        <v>145</v>
      </c>
      <c r="E24">
        <v>2</v>
      </c>
      <c r="F24">
        <f t="shared" si="0"/>
        <v>0</v>
      </c>
    </row>
    <row r="25" spans="1:6">
      <c r="A25" s="5">
        <v>40463</v>
      </c>
      <c r="B25" t="s">
        <v>169</v>
      </c>
      <c r="C25" t="str">
        <f>LOOKUP(B25,[2]員工資料!A$2:A$68,[2]員工資料!B$2:B$68)</f>
        <v>陳艾齡</v>
      </c>
      <c r="D25" t="s">
        <v>145</v>
      </c>
      <c r="E25">
        <v>3</v>
      </c>
      <c r="F25">
        <f t="shared" si="0"/>
        <v>0</v>
      </c>
    </row>
    <row r="26" spans="1:6">
      <c r="A26" s="5">
        <v>40463</v>
      </c>
      <c r="B26" t="s">
        <v>170</v>
      </c>
      <c r="C26" t="str">
        <f>LOOKUP(B26,[2]員工資料!A$2:A$68,[2]員工資料!B$2:B$68)</f>
        <v>孫欣枚</v>
      </c>
      <c r="D26" t="s">
        <v>143</v>
      </c>
      <c r="E26">
        <v>0.5</v>
      </c>
      <c r="F26">
        <f t="shared" si="0"/>
        <v>0.5</v>
      </c>
    </row>
    <row r="27" spans="1:6">
      <c r="A27" s="5">
        <v>40464</v>
      </c>
      <c r="B27" t="s">
        <v>155</v>
      </c>
      <c r="C27" t="str">
        <f>LOOKUP(B27,[2]員工資料!A$2:A$68,[2]員工資料!B$2:B$68)</f>
        <v>周羽玲</v>
      </c>
      <c r="D27" t="s">
        <v>143</v>
      </c>
      <c r="E27">
        <v>1.5</v>
      </c>
      <c r="F27">
        <f t="shared" si="0"/>
        <v>1.5</v>
      </c>
    </row>
    <row r="28" spans="1:6">
      <c r="A28" s="5">
        <v>40466</v>
      </c>
      <c r="B28" t="s">
        <v>171</v>
      </c>
      <c r="C28" t="str">
        <f>LOOKUP(B28,[2]員工資料!A$2:A$68,[2]員工資料!B$2:B$68)</f>
        <v>江海忠</v>
      </c>
      <c r="D28" t="s">
        <v>143</v>
      </c>
      <c r="E28">
        <v>1</v>
      </c>
      <c r="F28">
        <f t="shared" si="0"/>
        <v>1</v>
      </c>
    </row>
    <row r="29" spans="1:6">
      <c r="A29" s="5">
        <v>40471</v>
      </c>
      <c r="B29" t="s">
        <v>172</v>
      </c>
      <c r="C29" t="str">
        <f>LOOKUP(B29,[2]員工資料!A$2:A$68,[2]員工資料!B$2:B$68)</f>
        <v>史益治</v>
      </c>
      <c r="D29" t="s">
        <v>143</v>
      </c>
      <c r="E29">
        <v>2</v>
      </c>
      <c r="F29">
        <f t="shared" si="0"/>
        <v>2</v>
      </c>
    </row>
    <row r="30" spans="1:6">
      <c r="A30" s="5">
        <v>40472</v>
      </c>
      <c r="B30" t="s">
        <v>173</v>
      </c>
      <c r="C30" t="str">
        <f>LOOKUP(B30,[2]員工資料!A$2:A$68,[2]員工資料!B$2:B$68)</f>
        <v>林家信</v>
      </c>
      <c r="D30" t="s">
        <v>145</v>
      </c>
      <c r="E30">
        <v>3</v>
      </c>
      <c r="F30">
        <f t="shared" si="0"/>
        <v>0</v>
      </c>
    </row>
    <row r="31" spans="1:6">
      <c r="A31" s="5">
        <v>40473</v>
      </c>
      <c r="B31" t="s">
        <v>174</v>
      </c>
      <c r="C31" t="str">
        <f>LOOKUP(B31,[2]員工資料!A$2:A$68,[2]員工資料!B$2:B$68)</f>
        <v>留億源</v>
      </c>
      <c r="D31" t="s">
        <v>152</v>
      </c>
      <c r="E31">
        <v>1</v>
      </c>
      <c r="F31">
        <f t="shared" si="0"/>
        <v>3</v>
      </c>
    </row>
    <row r="32" spans="1:6">
      <c r="A32" s="5">
        <v>40473</v>
      </c>
      <c r="B32" t="s">
        <v>158</v>
      </c>
      <c r="C32" t="str">
        <f>LOOKUP(B32,[2]員工資料!A$2:A$68,[2]員工資料!B$2:B$68)</f>
        <v>錢偉凌</v>
      </c>
      <c r="D32" t="s">
        <v>147</v>
      </c>
      <c r="E32">
        <v>2</v>
      </c>
      <c r="F32">
        <f t="shared" si="0"/>
        <v>2</v>
      </c>
    </row>
    <row r="33" spans="1:6">
      <c r="A33" s="5">
        <v>40477</v>
      </c>
      <c r="B33" t="s">
        <v>175</v>
      </c>
      <c r="C33" t="str">
        <f>LOOKUP(B33,[2]員工資料!A$2:A$68,[2]員工資料!B$2:B$68)</f>
        <v>吳治艾</v>
      </c>
      <c r="D33" t="s">
        <v>143</v>
      </c>
      <c r="E33">
        <v>1</v>
      </c>
      <c r="F33">
        <f t="shared" si="0"/>
        <v>1</v>
      </c>
    </row>
    <row r="34" spans="1:6">
      <c r="A34" s="5">
        <v>40477</v>
      </c>
      <c r="B34" t="s">
        <v>172</v>
      </c>
      <c r="C34" t="str">
        <f>LOOKUP(B34,[2]員工資料!A$2:A$68,[2]員工資料!B$2:B$68)</f>
        <v>史益治</v>
      </c>
      <c r="D34" t="s">
        <v>143</v>
      </c>
      <c r="E34">
        <v>2</v>
      </c>
      <c r="F34">
        <f t="shared" si="0"/>
        <v>2</v>
      </c>
    </row>
    <row r="35" spans="1:6">
      <c r="A35" s="5">
        <v>40477</v>
      </c>
      <c r="B35" t="s">
        <v>176</v>
      </c>
      <c r="C35" t="str">
        <f>LOOKUP(B35,[2]員工資料!A$2:A$68,[2]員工資料!B$2:B$68)</f>
        <v>鄭嘉慶</v>
      </c>
      <c r="D35" t="s">
        <v>143</v>
      </c>
      <c r="E35">
        <v>3</v>
      </c>
      <c r="F35">
        <f t="shared" si="0"/>
        <v>3</v>
      </c>
    </row>
    <row r="36" spans="1:6">
      <c r="A36" s="5">
        <v>40478</v>
      </c>
      <c r="B36" t="s">
        <v>146</v>
      </c>
      <c r="C36" t="str">
        <f>LOOKUP(B36,[2]員工資料!A$2:A$68,[2]員工資料!B$2:B$68)</f>
        <v>吳年熙</v>
      </c>
      <c r="D36" t="s">
        <v>147</v>
      </c>
      <c r="E36">
        <v>1</v>
      </c>
      <c r="F36">
        <f t="shared" si="0"/>
        <v>1</v>
      </c>
    </row>
    <row r="37" spans="1:6">
      <c r="A37" s="5">
        <v>40480</v>
      </c>
      <c r="B37" t="s">
        <v>148</v>
      </c>
      <c r="C37" t="str">
        <f>LOOKUP(B37,[2]員工資料!A$2:A$68,[2]員工資料!B$2:B$68)</f>
        <v>周金姍</v>
      </c>
      <c r="D37" t="s">
        <v>147</v>
      </c>
      <c r="E37">
        <v>0.5</v>
      </c>
      <c r="F37">
        <f t="shared" si="0"/>
        <v>0.5</v>
      </c>
    </row>
    <row r="38" spans="1:6">
      <c r="A38" s="5">
        <v>40481</v>
      </c>
      <c r="B38" t="s">
        <v>173</v>
      </c>
      <c r="C38" t="str">
        <f>LOOKUP(B38,[2]員工資料!A$2:A$68,[2]員工資料!B$2:B$68)</f>
        <v>林家信</v>
      </c>
      <c r="D38" t="s">
        <v>147</v>
      </c>
      <c r="E38">
        <v>0.5</v>
      </c>
      <c r="F38">
        <f t="shared" si="0"/>
        <v>0.5</v>
      </c>
    </row>
    <row r="39" spans="1:6">
      <c r="A39" s="5">
        <v>40482</v>
      </c>
      <c r="B39" t="s">
        <v>177</v>
      </c>
      <c r="C39" t="str">
        <f>LOOKUP(B39,[2]員工資料!A$2:A$68,[2]員工資料!B$2:B$68)</f>
        <v>丁小文</v>
      </c>
      <c r="D39" t="s">
        <v>159</v>
      </c>
      <c r="E39">
        <v>2</v>
      </c>
      <c r="F39">
        <f t="shared" si="0"/>
        <v>0</v>
      </c>
    </row>
    <row r="40" spans="1:6">
      <c r="A40" s="5">
        <v>40487</v>
      </c>
      <c r="B40" t="s">
        <v>178</v>
      </c>
      <c r="C40" t="str">
        <f>LOOKUP(B40,[2]員工資料!A$2:A$68,[2]員工資料!B$2:B$68)</f>
        <v>陳如芸</v>
      </c>
      <c r="D40" t="s">
        <v>156</v>
      </c>
      <c r="E40">
        <v>4</v>
      </c>
      <c r="F40">
        <f t="shared" si="0"/>
        <v>0</v>
      </c>
    </row>
    <row r="41" spans="1:6">
      <c r="A41" s="5">
        <v>40497</v>
      </c>
      <c r="B41" t="s">
        <v>171</v>
      </c>
      <c r="C41" t="str">
        <f>LOOKUP(B41,[2]員工資料!A$2:A$68,[2]員工資料!B$2:B$68)</f>
        <v>江海忠</v>
      </c>
      <c r="D41" t="s">
        <v>159</v>
      </c>
      <c r="E41">
        <v>0.5</v>
      </c>
      <c r="F41">
        <f t="shared" si="0"/>
        <v>0</v>
      </c>
    </row>
    <row r="42" spans="1:6">
      <c r="A42" s="5">
        <v>40504</v>
      </c>
      <c r="B42" t="s">
        <v>179</v>
      </c>
      <c r="C42" t="str">
        <f>LOOKUP(B42,[2]員工資料!A$2:A$68,[2]員工資料!B$2:B$68)</f>
        <v>吳雪樺</v>
      </c>
      <c r="D42" t="s">
        <v>145</v>
      </c>
      <c r="E42">
        <v>0.5</v>
      </c>
      <c r="F42">
        <f t="shared" si="0"/>
        <v>0</v>
      </c>
    </row>
  </sheetData>
  <autoFilter ref="A1:F42"/>
  <phoneticPr fontId="1" type="noConversion"/>
  <dataValidations count="1">
    <dataValidation type="list" allowBlank="1" showInputMessage="1" showErrorMessage="1" sqref="D1:D1048576">
      <formula1>"事假,病假,婚假,喪假,公假,產假,陪產假,特休假,曠職"</formula1>
    </dataValidation>
  </dataValidation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3:J21"/>
  <sheetViews>
    <sheetView zoomScale="95" zoomScaleNormal="95" workbookViewId="0">
      <selection activeCell="E15" sqref="E15"/>
    </sheetView>
  </sheetViews>
  <sheetFormatPr defaultRowHeight="16.5"/>
  <cols>
    <col min="1" max="1" width="13.375" bestFit="1" customWidth="1"/>
    <col min="2" max="2" width="10.75" bestFit="1" customWidth="1"/>
    <col min="3" max="3" width="6.25" bestFit="1" customWidth="1"/>
    <col min="4" max="4" width="8.5" bestFit="1" customWidth="1"/>
    <col min="5" max="6" width="6.25" bestFit="1" customWidth="1"/>
    <col min="7" max="7" width="8.5" bestFit="1" customWidth="1"/>
    <col min="8" max="10" width="6.25" bestFit="1" customWidth="1"/>
  </cols>
  <sheetData>
    <row r="3" spans="1:10">
      <c r="A3" t="s">
        <v>180</v>
      </c>
      <c r="B3" t="s">
        <v>181</v>
      </c>
    </row>
    <row r="4" spans="1:10">
      <c r="A4" t="s">
        <v>182</v>
      </c>
      <c r="B4" t="s">
        <v>159</v>
      </c>
      <c r="C4" t="s">
        <v>147</v>
      </c>
      <c r="D4" t="s">
        <v>145</v>
      </c>
      <c r="E4" t="s">
        <v>143</v>
      </c>
      <c r="F4" t="s">
        <v>149</v>
      </c>
      <c r="G4" t="s">
        <v>154</v>
      </c>
      <c r="H4" t="s">
        <v>156</v>
      </c>
      <c r="I4" t="s">
        <v>152</v>
      </c>
      <c r="J4" t="s">
        <v>183</v>
      </c>
    </row>
    <row r="5" spans="1:10">
      <c r="A5" s="1" t="s">
        <v>184</v>
      </c>
      <c r="B5" s="6"/>
      <c r="C5" s="6">
        <v>1</v>
      </c>
      <c r="D5" s="6"/>
      <c r="E5" s="6"/>
      <c r="F5" s="6"/>
      <c r="G5" s="6"/>
      <c r="H5" s="6"/>
      <c r="I5" s="6">
        <v>1.5</v>
      </c>
      <c r="J5" s="6">
        <v>2.5</v>
      </c>
    </row>
    <row r="6" spans="1:10">
      <c r="A6" s="1" t="s">
        <v>185</v>
      </c>
      <c r="B6" s="6"/>
      <c r="C6" s="6"/>
      <c r="D6" s="6"/>
      <c r="E6" s="6">
        <v>1</v>
      </c>
      <c r="F6" s="6"/>
      <c r="G6" s="6"/>
      <c r="H6" s="6"/>
      <c r="I6" s="6"/>
      <c r="J6" s="6">
        <v>1</v>
      </c>
    </row>
    <row r="7" spans="1:10">
      <c r="A7" s="1" t="s">
        <v>186</v>
      </c>
      <c r="B7" s="6"/>
      <c r="C7" s="6"/>
      <c r="D7" s="6">
        <v>2</v>
      </c>
      <c r="E7" s="6"/>
      <c r="F7" s="6"/>
      <c r="G7" s="6"/>
      <c r="H7" s="6"/>
      <c r="I7" s="6"/>
      <c r="J7" s="6">
        <v>2</v>
      </c>
    </row>
    <row r="8" spans="1:10">
      <c r="A8" s="1" t="s">
        <v>187</v>
      </c>
      <c r="B8" s="6"/>
      <c r="C8" s="6"/>
      <c r="D8" s="6">
        <v>2</v>
      </c>
      <c r="E8" s="6"/>
      <c r="F8" s="6"/>
      <c r="G8" s="6"/>
      <c r="H8" s="6"/>
      <c r="I8" s="6"/>
      <c r="J8" s="6">
        <v>2</v>
      </c>
    </row>
    <row r="9" spans="1:10">
      <c r="A9" s="1" t="s">
        <v>188</v>
      </c>
      <c r="B9" s="6"/>
      <c r="C9" s="6">
        <v>0.5</v>
      </c>
      <c r="D9" s="6"/>
      <c r="E9" s="6"/>
      <c r="F9" s="6"/>
      <c r="G9" s="6"/>
      <c r="H9" s="6"/>
      <c r="I9" s="6"/>
      <c r="J9" s="6">
        <v>0.5</v>
      </c>
    </row>
    <row r="10" spans="1:10">
      <c r="A10" s="1" t="s">
        <v>189</v>
      </c>
      <c r="B10" s="6"/>
      <c r="C10" s="6"/>
      <c r="D10" s="6"/>
      <c r="E10" s="6"/>
      <c r="F10" s="6"/>
      <c r="G10" s="6"/>
      <c r="H10" s="6">
        <v>5</v>
      </c>
      <c r="I10" s="6"/>
      <c r="J10" s="6">
        <v>5</v>
      </c>
    </row>
    <row r="11" spans="1:10">
      <c r="A11" s="1" t="s">
        <v>190</v>
      </c>
      <c r="B11" s="6"/>
      <c r="C11" s="6"/>
      <c r="D11" s="6"/>
      <c r="E11" s="6"/>
      <c r="F11" s="6">
        <v>4</v>
      </c>
      <c r="G11" s="6"/>
      <c r="H11" s="6"/>
      <c r="I11" s="6"/>
      <c r="J11" s="6">
        <v>4</v>
      </c>
    </row>
    <row r="12" spans="1:10">
      <c r="A12" s="1" t="s">
        <v>191</v>
      </c>
      <c r="B12" s="6"/>
      <c r="C12" s="6"/>
      <c r="D12" s="6">
        <v>1</v>
      </c>
      <c r="E12" s="6"/>
      <c r="F12" s="6"/>
      <c r="G12" s="6"/>
      <c r="H12" s="6"/>
      <c r="I12" s="6"/>
      <c r="J12" s="6">
        <v>1</v>
      </c>
    </row>
    <row r="13" spans="1:10">
      <c r="A13" s="1" t="s">
        <v>192</v>
      </c>
      <c r="B13" s="6"/>
      <c r="C13" s="6"/>
      <c r="D13" s="6"/>
      <c r="E13" s="6"/>
      <c r="F13" s="6"/>
      <c r="G13" s="6">
        <v>1</v>
      </c>
      <c r="H13" s="6"/>
      <c r="I13" s="6"/>
      <c r="J13" s="6">
        <v>1</v>
      </c>
    </row>
    <row r="14" spans="1:10">
      <c r="A14" s="1" t="s">
        <v>105</v>
      </c>
      <c r="B14" s="6"/>
      <c r="C14" s="6"/>
      <c r="D14" s="6"/>
      <c r="E14" s="6"/>
      <c r="F14" s="6"/>
      <c r="G14" s="6">
        <v>1</v>
      </c>
      <c r="H14" s="6"/>
      <c r="I14" s="6"/>
      <c r="J14" s="6">
        <v>1</v>
      </c>
    </row>
    <row r="15" spans="1:10">
      <c r="A15" s="1" t="s">
        <v>193</v>
      </c>
      <c r="B15" s="6"/>
      <c r="C15" s="6"/>
      <c r="D15" s="6"/>
      <c r="E15" s="6">
        <v>3</v>
      </c>
      <c r="F15" s="6"/>
      <c r="G15" s="6"/>
      <c r="H15" s="6"/>
      <c r="I15" s="6"/>
      <c r="J15" s="6">
        <v>3</v>
      </c>
    </row>
    <row r="16" spans="1:10">
      <c r="A16" s="1" t="s">
        <v>194</v>
      </c>
      <c r="B16" s="6"/>
      <c r="C16" s="6"/>
      <c r="D16" s="6">
        <v>1</v>
      </c>
      <c r="E16" s="6"/>
      <c r="F16" s="6"/>
      <c r="G16" s="6"/>
      <c r="H16" s="6"/>
      <c r="I16" s="6"/>
      <c r="J16" s="6">
        <v>1</v>
      </c>
    </row>
    <row r="17" spans="1:10">
      <c r="A17" s="1" t="s">
        <v>195</v>
      </c>
      <c r="B17" s="6"/>
      <c r="C17" s="6"/>
      <c r="D17" s="6"/>
      <c r="E17" s="6">
        <v>2</v>
      </c>
      <c r="F17" s="6"/>
      <c r="G17" s="6"/>
      <c r="H17" s="6"/>
      <c r="I17" s="6"/>
      <c r="J17" s="6">
        <v>2</v>
      </c>
    </row>
    <row r="18" spans="1:10">
      <c r="A18" s="1" t="s">
        <v>196</v>
      </c>
      <c r="B18" s="6"/>
      <c r="C18" s="6"/>
      <c r="D18" s="6">
        <v>1</v>
      </c>
      <c r="E18" s="6"/>
      <c r="F18" s="6"/>
      <c r="G18" s="6"/>
      <c r="H18" s="6"/>
      <c r="I18" s="6"/>
      <c r="J18" s="6">
        <v>1</v>
      </c>
    </row>
    <row r="19" spans="1:10">
      <c r="A19" s="1" t="s">
        <v>197</v>
      </c>
      <c r="B19" s="6">
        <v>1</v>
      </c>
      <c r="C19" s="6"/>
      <c r="D19" s="6"/>
      <c r="E19" s="6"/>
      <c r="F19" s="6"/>
      <c r="G19" s="6"/>
      <c r="H19" s="6"/>
      <c r="I19" s="6"/>
      <c r="J19" s="6">
        <v>1</v>
      </c>
    </row>
    <row r="20" spans="1:10">
      <c r="A20" s="1" t="s">
        <v>198</v>
      </c>
      <c r="B20" s="6"/>
      <c r="C20" s="6"/>
      <c r="D20" s="6"/>
      <c r="E20" s="6"/>
      <c r="F20" s="6">
        <v>8</v>
      </c>
      <c r="G20" s="6"/>
      <c r="H20" s="6"/>
      <c r="I20" s="6">
        <v>0.5</v>
      </c>
      <c r="J20" s="6">
        <v>8.5</v>
      </c>
    </row>
    <row r="21" spans="1:10">
      <c r="A21" s="1" t="s">
        <v>183</v>
      </c>
      <c r="B21" s="6">
        <v>1</v>
      </c>
      <c r="C21" s="6">
        <v>1.5</v>
      </c>
      <c r="D21" s="6">
        <v>7</v>
      </c>
      <c r="E21" s="6">
        <v>6</v>
      </c>
      <c r="F21" s="6">
        <v>12</v>
      </c>
      <c r="G21" s="6">
        <v>2</v>
      </c>
      <c r="H21" s="6">
        <v>5</v>
      </c>
      <c r="I21" s="6">
        <v>2</v>
      </c>
      <c r="J21" s="6">
        <v>36.5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66" workbookViewId="0">
      <selection activeCell="D15" sqref="D15"/>
    </sheetView>
  </sheetViews>
  <sheetFormatPr defaultRowHeight="16.5"/>
  <sheetData>
    <row r="1" spans="1:6">
      <c r="A1" s="4" t="s">
        <v>199</v>
      </c>
      <c r="B1" s="2" t="s">
        <v>200</v>
      </c>
      <c r="C1" s="2" t="s">
        <v>201</v>
      </c>
      <c r="D1" s="2" t="s">
        <v>202</v>
      </c>
      <c r="E1" s="2" t="s">
        <v>203</v>
      </c>
      <c r="F1" s="2" t="s">
        <v>204</v>
      </c>
    </row>
    <row r="2" spans="1:6">
      <c r="A2" s="5">
        <v>40422</v>
      </c>
      <c r="B2" t="s">
        <v>205</v>
      </c>
      <c r="C2" t="str">
        <f>LOOKUP(B2,[3]員工資料!A$2:A$68,[3]員工資料!B$2:B$68)</f>
        <v>陳東和</v>
      </c>
      <c r="D2" t="s">
        <v>143</v>
      </c>
      <c r="E2">
        <v>2</v>
      </c>
      <c r="F2">
        <f>IF(OR(D2="病假",D2="事假"),E2*1,IF(D2="曠職",E2*3,0))</f>
        <v>2</v>
      </c>
    </row>
    <row r="3" spans="1:6">
      <c r="A3" s="5">
        <v>40423</v>
      </c>
      <c r="B3" t="s">
        <v>206</v>
      </c>
      <c r="C3" t="str">
        <f>LOOKUP(B3,[3]員工資料!A$2:A$68,[3]員工資料!B$2:B$68)</f>
        <v>林愛嘉</v>
      </c>
      <c r="D3" t="s">
        <v>145</v>
      </c>
      <c r="E3">
        <v>1</v>
      </c>
      <c r="F3">
        <f t="shared" ref="F3:F20" si="0">IF(OR(D3="病假",D3="事假"),E3*1,IF(D3="曠職",E3*3,0))</f>
        <v>0</v>
      </c>
    </row>
    <row r="4" spans="1:6">
      <c r="A4" s="5">
        <v>40423</v>
      </c>
      <c r="B4" t="s">
        <v>207</v>
      </c>
      <c r="C4" t="str">
        <f>LOOKUP(B4,[3]員工資料!A$2:A$68,[3]員工資料!B$2:B$68)</f>
        <v>吳年熙</v>
      </c>
      <c r="D4" t="s">
        <v>147</v>
      </c>
      <c r="E4">
        <v>0.5</v>
      </c>
      <c r="F4">
        <f t="shared" si="0"/>
        <v>0.5</v>
      </c>
    </row>
    <row r="5" spans="1:6">
      <c r="A5" s="5">
        <v>40423</v>
      </c>
      <c r="B5" t="s">
        <v>208</v>
      </c>
      <c r="C5" t="str">
        <f>LOOKUP(B5,[3]員工資料!A$2:A$68,[3]員工資料!B$2:B$68)</f>
        <v>周金姍</v>
      </c>
      <c r="D5" t="s">
        <v>149</v>
      </c>
      <c r="E5">
        <v>4</v>
      </c>
      <c r="F5">
        <f t="shared" si="0"/>
        <v>0</v>
      </c>
    </row>
    <row r="6" spans="1:6">
      <c r="A6" s="5">
        <v>40426</v>
      </c>
      <c r="B6" t="s">
        <v>209</v>
      </c>
      <c r="C6" t="str">
        <f>LOOKUP(B6,[3]員工資料!A$2:A$68,[3]員工資料!B$2:B$68)</f>
        <v>何玉環</v>
      </c>
      <c r="D6" t="s">
        <v>145</v>
      </c>
      <c r="E6">
        <v>2</v>
      </c>
      <c r="F6">
        <f t="shared" si="0"/>
        <v>0</v>
      </c>
    </row>
    <row r="7" spans="1:6">
      <c r="A7" s="5">
        <v>40431</v>
      </c>
      <c r="B7" t="s">
        <v>210</v>
      </c>
      <c r="C7" t="str">
        <f>LOOKUP(B7,[3]員工資料!A$2:A$68,[3]員工資料!B$2:B$68)</f>
        <v>王妮彩</v>
      </c>
      <c r="D7" t="s">
        <v>152</v>
      </c>
      <c r="E7">
        <v>1.5</v>
      </c>
      <c r="F7">
        <f t="shared" si="0"/>
        <v>4.5</v>
      </c>
    </row>
    <row r="8" spans="1:6">
      <c r="A8" s="5">
        <v>40432</v>
      </c>
      <c r="B8" t="s">
        <v>211</v>
      </c>
      <c r="C8" t="str">
        <f>LOOKUP(B8,[3]員工資料!A$2:A$68,[3]員工資料!B$2:B$68)</f>
        <v>柯達海</v>
      </c>
      <c r="D8" t="s">
        <v>154</v>
      </c>
      <c r="E8">
        <v>1</v>
      </c>
      <c r="F8">
        <f t="shared" si="0"/>
        <v>0</v>
      </c>
    </row>
    <row r="9" spans="1:6">
      <c r="A9" s="5">
        <v>40432</v>
      </c>
      <c r="B9" t="s">
        <v>212</v>
      </c>
      <c r="C9" t="str">
        <f>LOOKUP(B9,[3]員工資料!A$2:A$68,[3]員工資料!B$2:B$68)</f>
        <v>周羽玲</v>
      </c>
      <c r="D9" t="s">
        <v>156</v>
      </c>
      <c r="E9">
        <v>5</v>
      </c>
      <c r="F9">
        <f t="shared" si="0"/>
        <v>0</v>
      </c>
    </row>
    <row r="10" spans="1:6">
      <c r="A10" s="5">
        <v>40441</v>
      </c>
      <c r="B10" t="s">
        <v>213</v>
      </c>
      <c r="C10" t="str">
        <f>LOOKUP(B10,[3]員工資料!A$2:A$68,[3]員工資料!B$2:B$68)</f>
        <v>吳大明</v>
      </c>
      <c r="D10" t="s">
        <v>145</v>
      </c>
      <c r="E10">
        <v>2</v>
      </c>
      <c r="F10">
        <f t="shared" si="0"/>
        <v>0</v>
      </c>
    </row>
    <row r="11" spans="1:6">
      <c r="A11" s="5">
        <v>40442</v>
      </c>
      <c r="B11" t="s">
        <v>214</v>
      </c>
      <c r="C11" t="str">
        <f>LOOKUP(B11,[3]員工資料!A$2:A$68,[3]員工資料!B$2:B$68)</f>
        <v>錢偉凌</v>
      </c>
      <c r="D11" t="s">
        <v>159</v>
      </c>
      <c r="E11">
        <v>1</v>
      </c>
      <c r="F11">
        <f t="shared" si="0"/>
        <v>0</v>
      </c>
    </row>
    <row r="12" spans="1:6">
      <c r="A12" s="5">
        <v>40443</v>
      </c>
      <c r="B12" t="s">
        <v>215</v>
      </c>
      <c r="C12" t="str">
        <f>LOOKUP(B12,[3]員工資料!A$2:A$68,[3]員工資料!B$2:B$68)</f>
        <v>簡蒙達</v>
      </c>
      <c r="D12" t="s">
        <v>149</v>
      </c>
      <c r="E12">
        <v>8</v>
      </c>
      <c r="F12">
        <f t="shared" si="0"/>
        <v>0</v>
      </c>
    </row>
    <row r="13" spans="1:6">
      <c r="A13" s="5">
        <v>40446</v>
      </c>
      <c r="B13" t="s">
        <v>216</v>
      </c>
      <c r="C13" t="str">
        <f>LOOKUP(B13,[3]員工資料!A$2:A$68,[3]員工資料!B$2:B$68)</f>
        <v>陳進濡</v>
      </c>
      <c r="D13" t="s">
        <v>145</v>
      </c>
      <c r="E13">
        <v>1</v>
      </c>
      <c r="F13">
        <f t="shared" si="0"/>
        <v>0</v>
      </c>
    </row>
    <row r="14" spans="1:6">
      <c r="A14" s="5">
        <v>40446</v>
      </c>
      <c r="B14" t="s">
        <v>217</v>
      </c>
      <c r="C14" t="str">
        <f>LOOKUP(B14,[3]員工資料!A$2:A$68,[3]員工資料!B$2:B$68)</f>
        <v>陳文欽</v>
      </c>
      <c r="D14" t="s">
        <v>154</v>
      </c>
      <c r="E14">
        <v>1</v>
      </c>
      <c r="F14">
        <f t="shared" si="0"/>
        <v>0</v>
      </c>
    </row>
    <row r="15" spans="1:6">
      <c r="A15" s="5">
        <v>40449</v>
      </c>
      <c r="B15" t="s">
        <v>218</v>
      </c>
      <c r="C15" t="str">
        <f>LOOKUP(B15,[3]員工資料!A$2:A$68,[3]員工資料!B$2:B$68)</f>
        <v>黃倫飛</v>
      </c>
      <c r="D15" t="s">
        <v>143</v>
      </c>
      <c r="E15">
        <v>2</v>
      </c>
      <c r="F15">
        <f t="shared" si="0"/>
        <v>2</v>
      </c>
    </row>
    <row r="16" spans="1:6">
      <c r="A16" s="5">
        <v>40450</v>
      </c>
      <c r="B16" t="s">
        <v>210</v>
      </c>
      <c r="C16" t="str">
        <f>LOOKUP(B16,[3]員工資料!A$2:A$68,[3]員工資料!B$2:B$68)</f>
        <v>王妮彩</v>
      </c>
      <c r="D16" t="s">
        <v>147</v>
      </c>
      <c r="E16">
        <v>1</v>
      </c>
      <c r="F16">
        <f t="shared" si="0"/>
        <v>1</v>
      </c>
    </row>
    <row r="17" spans="1:6">
      <c r="A17" s="5">
        <v>40450</v>
      </c>
      <c r="B17" t="s">
        <v>205</v>
      </c>
      <c r="C17" t="str">
        <f>LOOKUP(B17,[3]員工資料!A$2:A$68,[3]員工資料!B$2:B$68)</f>
        <v>陳東和</v>
      </c>
      <c r="D17" t="s">
        <v>143</v>
      </c>
      <c r="E17">
        <v>1</v>
      </c>
      <c r="F17">
        <f t="shared" si="0"/>
        <v>1</v>
      </c>
    </row>
    <row r="18" spans="1:6">
      <c r="A18" s="5">
        <v>40451</v>
      </c>
      <c r="B18" t="s">
        <v>219</v>
      </c>
      <c r="C18" t="str">
        <f>LOOKUP(B18,[3]員工資料!A$2:A$68,[3]員工資料!B$2:B$68)</f>
        <v>劉達天</v>
      </c>
      <c r="D18" t="s">
        <v>145</v>
      </c>
      <c r="E18">
        <v>1</v>
      </c>
      <c r="F18">
        <f t="shared" si="0"/>
        <v>0</v>
      </c>
    </row>
    <row r="19" spans="1:6">
      <c r="A19" s="5">
        <v>40451</v>
      </c>
      <c r="B19" t="s">
        <v>215</v>
      </c>
      <c r="C19" t="str">
        <f>LOOKUP(B19,[3]員工資料!A$2:A$68,[3]員工資料!B$2:B$68)</f>
        <v>簡蒙達</v>
      </c>
      <c r="D19" t="s">
        <v>152</v>
      </c>
      <c r="E19">
        <v>0.5</v>
      </c>
      <c r="F19">
        <f t="shared" si="0"/>
        <v>1.5</v>
      </c>
    </row>
    <row r="20" spans="1:6">
      <c r="A20" s="5">
        <v>40451</v>
      </c>
      <c r="B20" t="s">
        <v>220</v>
      </c>
      <c r="C20" t="str">
        <f>LOOKUP(B20,[3]員工資料!A$2:A$68,[3]員工資料!B$2:B$68)</f>
        <v>王勝玉</v>
      </c>
      <c r="D20" t="s">
        <v>143</v>
      </c>
      <c r="E20">
        <v>1</v>
      </c>
      <c r="F20">
        <f t="shared" si="0"/>
        <v>1</v>
      </c>
    </row>
    <row r="21" spans="1:6">
      <c r="B21" t="s">
        <v>206</v>
      </c>
      <c r="C21" s="1" t="s">
        <v>221</v>
      </c>
      <c r="D21" t="s">
        <v>143</v>
      </c>
    </row>
    <row r="22" spans="1:6">
      <c r="B22" t="s">
        <v>222</v>
      </c>
      <c r="C22" s="1" t="s">
        <v>223</v>
      </c>
      <c r="D22" t="s">
        <v>143</v>
      </c>
    </row>
    <row r="23" spans="1:6">
      <c r="B23" t="s">
        <v>38</v>
      </c>
      <c r="C23" s="1" t="s">
        <v>224</v>
      </c>
      <c r="D23" t="s">
        <v>143</v>
      </c>
    </row>
    <row r="24" spans="1:6">
      <c r="B24" t="s">
        <v>40</v>
      </c>
      <c r="C24" s="1" t="s">
        <v>225</v>
      </c>
      <c r="D24" t="s">
        <v>143</v>
      </c>
    </row>
    <row r="25" spans="1:6">
      <c r="B25" t="s">
        <v>41</v>
      </c>
      <c r="C25" s="1" t="s">
        <v>226</v>
      </c>
      <c r="D25" t="s">
        <v>143</v>
      </c>
    </row>
    <row r="26" spans="1:6">
      <c r="B26" t="s">
        <v>42</v>
      </c>
      <c r="C26" s="1" t="s">
        <v>227</v>
      </c>
      <c r="D26" t="s">
        <v>143</v>
      </c>
    </row>
    <row r="27" spans="1:6">
      <c r="B27" t="s">
        <v>43</v>
      </c>
      <c r="C27" s="1" t="s">
        <v>228</v>
      </c>
      <c r="D27" t="s">
        <v>143</v>
      </c>
    </row>
    <row r="28" spans="1:6">
      <c r="B28" t="s">
        <v>44</v>
      </c>
      <c r="C28" s="1" t="s">
        <v>229</v>
      </c>
      <c r="D28" t="s">
        <v>143</v>
      </c>
    </row>
    <row r="29" spans="1:6">
      <c r="B29" t="s">
        <v>45</v>
      </c>
      <c r="C29" s="1" t="s">
        <v>230</v>
      </c>
      <c r="D29" t="s">
        <v>143</v>
      </c>
    </row>
    <row r="30" spans="1:6">
      <c r="B30" t="s">
        <v>46</v>
      </c>
      <c r="C30" s="1" t="s">
        <v>231</v>
      </c>
      <c r="D30" t="s">
        <v>143</v>
      </c>
    </row>
    <row r="31" spans="1:6">
      <c r="B31" t="s">
        <v>47</v>
      </c>
      <c r="C31" s="1" t="s">
        <v>232</v>
      </c>
      <c r="D31" t="s">
        <v>143</v>
      </c>
    </row>
    <row r="32" spans="1:6">
      <c r="B32" t="s">
        <v>48</v>
      </c>
      <c r="C32" s="1" t="s">
        <v>233</v>
      </c>
      <c r="D32" t="s">
        <v>143</v>
      </c>
    </row>
    <row r="33" spans="2:4">
      <c r="B33" t="s">
        <v>49</v>
      </c>
      <c r="C33" s="1" t="s">
        <v>234</v>
      </c>
      <c r="D33" t="s">
        <v>143</v>
      </c>
    </row>
    <row r="34" spans="2:4">
      <c r="B34" t="s">
        <v>50</v>
      </c>
      <c r="C34" s="1" t="s">
        <v>235</v>
      </c>
      <c r="D34" t="s">
        <v>143</v>
      </c>
    </row>
    <row r="35" spans="2:4">
      <c r="B35" t="s">
        <v>51</v>
      </c>
      <c r="C35" s="1" t="s">
        <v>236</v>
      </c>
      <c r="D35" t="s">
        <v>143</v>
      </c>
    </row>
    <row r="36" spans="2:4">
      <c r="B36" t="s">
        <v>52</v>
      </c>
      <c r="C36" s="1" t="s">
        <v>237</v>
      </c>
      <c r="D36" t="s">
        <v>143</v>
      </c>
    </row>
    <row r="37" spans="2:4">
      <c r="B37" t="s">
        <v>53</v>
      </c>
      <c r="C37" s="1" t="s">
        <v>238</v>
      </c>
      <c r="D37" t="s">
        <v>143</v>
      </c>
    </row>
    <row r="38" spans="2:4">
      <c r="B38" t="s">
        <v>54</v>
      </c>
      <c r="C38" s="1" t="s">
        <v>239</v>
      </c>
      <c r="D38" t="s">
        <v>143</v>
      </c>
    </row>
    <row r="39" spans="2:4">
      <c r="B39" t="s">
        <v>55</v>
      </c>
      <c r="C39" s="1" t="s">
        <v>240</v>
      </c>
      <c r="D39" t="s">
        <v>143</v>
      </c>
    </row>
    <row r="40" spans="2:4">
      <c r="B40" t="s">
        <v>56</v>
      </c>
      <c r="C40" s="1" t="s">
        <v>241</v>
      </c>
      <c r="D40" t="s">
        <v>143</v>
      </c>
    </row>
    <row r="41" spans="2:4">
      <c r="B41" t="s">
        <v>57</v>
      </c>
      <c r="C41" s="1" t="s">
        <v>242</v>
      </c>
      <c r="D41" t="s">
        <v>143</v>
      </c>
    </row>
    <row r="42" spans="2:4">
      <c r="B42" t="s">
        <v>58</v>
      </c>
      <c r="C42" s="1" t="s">
        <v>243</v>
      </c>
      <c r="D42" t="s">
        <v>143</v>
      </c>
    </row>
    <row r="43" spans="2:4">
      <c r="B43" t="s">
        <v>59</v>
      </c>
      <c r="C43" s="1" t="s">
        <v>244</v>
      </c>
      <c r="D43" t="s">
        <v>143</v>
      </c>
    </row>
    <row r="44" spans="2:4">
      <c r="B44" t="s">
        <v>60</v>
      </c>
      <c r="C44" s="1" t="s">
        <v>245</v>
      </c>
      <c r="D44" t="s">
        <v>143</v>
      </c>
    </row>
    <row r="45" spans="2:4">
      <c r="B45" t="s">
        <v>61</v>
      </c>
      <c r="C45" s="1" t="s">
        <v>246</v>
      </c>
      <c r="D45" t="s">
        <v>143</v>
      </c>
    </row>
    <row r="46" spans="2:4">
      <c r="B46" t="s">
        <v>62</v>
      </c>
      <c r="C46" s="1" t="s">
        <v>247</v>
      </c>
      <c r="D46" t="s">
        <v>143</v>
      </c>
    </row>
    <row r="47" spans="2:4">
      <c r="B47" t="s">
        <v>63</v>
      </c>
      <c r="C47" s="1" t="s">
        <v>248</v>
      </c>
      <c r="D47" t="s">
        <v>143</v>
      </c>
    </row>
    <row r="48" spans="2:4">
      <c r="B48" t="s">
        <v>64</v>
      </c>
      <c r="C48" s="1" t="s">
        <v>249</v>
      </c>
      <c r="D48" t="s">
        <v>143</v>
      </c>
    </row>
    <row r="49" spans="2:4">
      <c r="B49" t="s">
        <v>65</v>
      </c>
      <c r="C49" s="1" t="s">
        <v>250</v>
      </c>
      <c r="D49" t="s">
        <v>143</v>
      </c>
    </row>
    <row r="50" spans="2:4">
      <c r="B50" t="s">
        <v>66</v>
      </c>
      <c r="C50" s="1" t="s">
        <v>251</v>
      </c>
      <c r="D50" t="s">
        <v>143</v>
      </c>
    </row>
    <row r="51" spans="2:4">
      <c r="B51" t="s">
        <v>67</v>
      </c>
      <c r="C51" s="1" t="s">
        <v>252</v>
      </c>
      <c r="D51" t="s">
        <v>143</v>
      </c>
    </row>
    <row r="52" spans="2:4">
      <c r="B52" t="s">
        <v>68</v>
      </c>
      <c r="C52" s="1" t="s">
        <v>253</v>
      </c>
      <c r="D52" t="s">
        <v>143</v>
      </c>
    </row>
    <row r="53" spans="2:4">
      <c r="B53" t="s">
        <v>69</v>
      </c>
      <c r="C53" s="1" t="s">
        <v>254</v>
      </c>
      <c r="D53" t="s">
        <v>143</v>
      </c>
    </row>
    <row r="54" spans="2:4">
      <c r="B54" t="s">
        <v>70</v>
      </c>
      <c r="C54" s="1" t="s">
        <v>255</v>
      </c>
      <c r="D54" t="s">
        <v>143</v>
      </c>
    </row>
    <row r="55" spans="2:4">
      <c r="B55" t="s">
        <v>71</v>
      </c>
      <c r="C55" s="1" t="s">
        <v>256</v>
      </c>
      <c r="D55" t="s">
        <v>143</v>
      </c>
    </row>
    <row r="56" spans="2:4">
      <c r="B56" t="s">
        <v>72</v>
      </c>
      <c r="C56" s="1" t="s">
        <v>257</v>
      </c>
      <c r="D56" t="s">
        <v>143</v>
      </c>
    </row>
    <row r="57" spans="2:4">
      <c r="B57" t="s">
        <v>73</v>
      </c>
      <c r="C57" s="1" t="s">
        <v>258</v>
      </c>
      <c r="D57" t="s">
        <v>143</v>
      </c>
    </row>
    <row r="58" spans="2:4">
      <c r="B58" t="s">
        <v>74</v>
      </c>
      <c r="C58" s="1" t="s">
        <v>104</v>
      </c>
      <c r="D58" t="s">
        <v>143</v>
      </c>
    </row>
    <row r="59" spans="2:4">
      <c r="B59" t="s">
        <v>75</v>
      </c>
      <c r="C59" s="1" t="s">
        <v>105</v>
      </c>
      <c r="D59" t="s">
        <v>143</v>
      </c>
    </row>
    <row r="60" spans="2:4">
      <c r="B60" t="s">
        <v>76</v>
      </c>
      <c r="C60" s="1" t="s">
        <v>106</v>
      </c>
      <c r="D60" t="s">
        <v>143</v>
      </c>
    </row>
    <row r="61" spans="2:4">
      <c r="B61" t="s">
        <v>77</v>
      </c>
      <c r="C61" s="1" t="s">
        <v>107</v>
      </c>
      <c r="D61" t="s">
        <v>143</v>
      </c>
    </row>
    <row r="62" spans="2:4">
      <c r="B62" t="s">
        <v>78</v>
      </c>
      <c r="C62" s="1" t="s">
        <v>108</v>
      </c>
      <c r="D62" t="s">
        <v>143</v>
      </c>
    </row>
    <row r="63" spans="2:4">
      <c r="B63" t="s">
        <v>79</v>
      </c>
      <c r="C63" s="1" t="s">
        <v>109</v>
      </c>
      <c r="D63" t="s">
        <v>143</v>
      </c>
    </row>
    <row r="64" spans="2:4">
      <c r="B64" t="s">
        <v>80</v>
      </c>
      <c r="C64" s="1" t="s">
        <v>110</v>
      </c>
      <c r="D64" t="s">
        <v>143</v>
      </c>
    </row>
    <row r="65" spans="2:4">
      <c r="B65" t="s">
        <v>81</v>
      </c>
      <c r="C65" s="1" t="s">
        <v>111</v>
      </c>
      <c r="D65" t="s">
        <v>143</v>
      </c>
    </row>
    <row r="66" spans="2:4">
      <c r="B66" t="s">
        <v>82</v>
      </c>
      <c r="C66" s="1" t="s">
        <v>112</v>
      </c>
      <c r="D66" t="s">
        <v>143</v>
      </c>
    </row>
    <row r="67" spans="2:4">
      <c r="B67" t="s">
        <v>83</v>
      </c>
      <c r="C67" s="1" t="s">
        <v>113</v>
      </c>
      <c r="D67" t="s">
        <v>143</v>
      </c>
    </row>
    <row r="68" spans="2:4">
      <c r="B68" t="s">
        <v>84</v>
      </c>
      <c r="C68" s="1" t="s">
        <v>114</v>
      </c>
      <c r="D68" t="s">
        <v>143</v>
      </c>
    </row>
    <row r="69" spans="2:4">
      <c r="B69" t="s">
        <v>85</v>
      </c>
      <c r="C69" s="1" t="s">
        <v>115</v>
      </c>
      <c r="D69" t="s">
        <v>143</v>
      </c>
    </row>
    <row r="70" spans="2:4">
      <c r="B70" t="s">
        <v>86</v>
      </c>
      <c r="C70" s="1" t="s">
        <v>116</v>
      </c>
      <c r="D70" t="s">
        <v>143</v>
      </c>
    </row>
    <row r="71" spans="2:4">
      <c r="B71" t="s">
        <v>87</v>
      </c>
      <c r="C71" s="1" t="s">
        <v>117</v>
      </c>
      <c r="D71" t="s">
        <v>143</v>
      </c>
    </row>
    <row r="72" spans="2:4">
      <c r="B72" t="s">
        <v>88</v>
      </c>
      <c r="C72" s="1" t="s">
        <v>118</v>
      </c>
      <c r="D72" t="s">
        <v>143</v>
      </c>
    </row>
    <row r="73" spans="2:4">
      <c r="B73" t="s">
        <v>89</v>
      </c>
      <c r="C73" s="1" t="s">
        <v>119</v>
      </c>
      <c r="D73" t="s">
        <v>143</v>
      </c>
    </row>
    <row r="74" spans="2:4">
      <c r="B74" t="s">
        <v>90</v>
      </c>
      <c r="C74" s="1" t="s">
        <v>120</v>
      </c>
      <c r="D74" t="s">
        <v>143</v>
      </c>
    </row>
    <row r="75" spans="2:4">
      <c r="B75" t="s">
        <v>91</v>
      </c>
      <c r="C75" s="1" t="s">
        <v>121</v>
      </c>
      <c r="D75" t="s">
        <v>143</v>
      </c>
    </row>
    <row r="76" spans="2:4">
      <c r="B76" t="s">
        <v>92</v>
      </c>
      <c r="C76" s="1" t="s">
        <v>259</v>
      </c>
      <c r="D76" t="s">
        <v>143</v>
      </c>
    </row>
    <row r="77" spans="2:4">
      <c r="B77" t="s">
        <v>93</v>
      </c>
      <c r="C77" s="1" t="s">
        <v>260</v>
      </c>
      <c r="D77" t="s">
        <v>143</v>
      </c>
    </row>
    <row r="78" spans="2:4">
      <c r="B78" t="s">
        <v>94</v>
      </c>
      <c r="C78" s="1" t="s">
        <v>261</v>
      </c>
      <c r="D78" t="s">
        <v>143</v>
      </c>
    </row>
    <row r="79" spans="2:4">
      <c r="B79" t="s">
        <v>95</v>
      </c>
      <c r="C79" s="1" t="s">
        <v>262</v>
      </c>
      <c r="D79" t="s">
        <v>143</v>
      </c>
    </row>
    <row r="80" spans="2:4">
      <c r="B80" t="s">
        <v>96</v>
      </c>
      <c r="C80" s="1" t="s">
        <v>263</v>
      </c>
      <c r="D80" t="s">
        <v>143</v>
      </c>
    </row>
    <row r="81" spans="2:4">
      <c r="B81" t="s">
        <v>97</v>
      </c>
      <c r="C81" s="1" t="s">
        <v>264</v>
      </c>
      <c r="D81" t="s">
        <v>143</v>
      </c>
    </row>
    <row r="82" spans="2:4">
      <c r="B82" t="s">
        <v>98</v>
      </c>
      <c r="C82" s="1" t="s">
        <v>265</v>
      </c>
      <c r="D82" t="s">
        <v>143</v>
      </c>
    </row>
    <row r="83" spans="2:4">
      <c r="B83" t="s">
        <v>99</v>
      </c>
      <c r="C83" s="1" t="s">
        <v>266</v>
      </c>
      <c r="D83" t="s">
        <v>143</v>
      </c>
    </row>
    <row r="84" spans="2:4">
      <c r="B84" t="s">
        <v>100</v>
      </c>
      <c r="C84" s="1" t="s">
        <v>267</v>
      </c>
      <c r="D84" t="s">
        <v>143</v>
      </c>
    </row>
    <row r="85" spans="2:4">
      <c r="B85" t="s">
        <v>101</v>
      </c>
      <c r="C85" s="1" t="s">
        <v>268</v>
      </c>
      <c r="D85" t="s">
        <v>143</v>
      </c>
    </row>
    <row r="86" spans="2:4">
      <c r="B86" t="s">
        <v>102</v>
      </c>
      <c r="C86" s="1" t="s">
        <v>269</v>
      </c>
      <c r="D86" t="s">
        <v>143</v>
      </c>
    </row>
    <row r="87" spans="2:4">
      <c r="B87" t="s">
        <v>103</v>
      </c>
      <c r="C87" s="1" t="s">
        <v>270</v>
      </c>
      <c r="D87" t="s">
        <v>143</v>
      </c>
    </row>
  </sheetData>
  <phoneticPr fontId="1" type="noConversion"/>
  <dataValidations count="1">
    <dataValidation type="list" allowBlank="1" showInputMessage="1" showErrorMessage="1" sqref="D1:D87">
      <formula1>"事假,病假,婚假,喪假,公假,產假,陪產假,特休假,曠職"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F109"/>
  <sheetViews>
    <sheetView tabSelected="1" topLeftCell="A32" workbookViewId="0">
      <selection activeCell="B43" sqref="B43:D109"/>
    </sheetView>
  </sheetViews>
  <sheetFormatPr defaultRowHeight="16.5"/>
  <cols>
    <col min="1" max="1" width="10.625" style="5" bestFit="1" customWidth="1"/>
    <col min="2" max="2" width="10.5" bestFit="1" customWidth="1"/>
  </cols>
  <sheetData>
    <row r="1" spans="1:6">
      <c r="A1" s="4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</row>
    <row r="2" spans="1:6">
      <c r="A2" s="5">
        <v>40422</v>
      </c>
      <c r="B2" t="s">
        <v>142</v>
      </c>
      <c r="C2" t="str">
        <f>LOOKUP(B2,[2]員工資料!A$2:A$68,[2]員工資料!B$2:B$68)</f>
        <v>陳東和</v>
      </c>
      <c r="D2" t="s">
        <v>143</v>
      </c>
      <c r="E2">
        <v>2</v>
      </c>
      <c r="F2">
        <f>IF(OR(D2="病假",D2="事假"),E2*1,IF(D2="曠職",E2*3,0))</f>
        <v>2</v>
      </c>
    </row>
    <row r="3" spans="1:6">
      <c r="A3" s="5">
        <v>40423</v>
      </c>
      <c r="B3" t="s">
        <v>144</v>
      </c>
      <c r="C3" t="str">
        <f>LOOKUP(B3,[2]員工資料!A$2:A$68,[2]員工資料!B$2:B$68)</f>
        <v>林愛嘉</v>
      </c>
      <c r="D3" t="s">
        <v>145</v>
      </c>
      <c r="E3">
        <v>1</v>
      </c>
      <c r="F3">
        <f t="shared" ref="F3:F42" si="0">IF(OR(D3="病假",D3="事假"),E3*1,IF(D3="曠職",E3*3,0))</f>
        <v>0</v>
      </c>
    </row>
    <row r="4" spans="1:6">
      <c r="A4" s="5">
        <v>40423</v>
      </c>
      <c r="B4" t="s">
        <v>146</v>
      </c>
      <c r="C4" t="str">
        <f>LOOKUP(B4,[2]員工資料!A$2:A$68,[2]員工資料!B$2:B$68)</f>
        <v>吳年熙</v>
      </c>
      <c r="D4" t="s">
        <v>147</v>
      </c>
      <c r="E4">
        <v>0.5</v>
      </c>
      <c r="F4">
        <f t="shared" si="0"/>
        <v>0.5</v>
      </c>
    </row>
    <row r="5" spans="1:6">
      <c r="A5" s="5">
        <v>40423</v>
      </c>
      <c r="B5" t="s">
        <v>148</v>
      </c>
      <c r="C5" t="str">
        <f>LOOKUP(B5,[2]員工資料!A$2:A$68,[2]員工資料!B$2:B$68)</f>
        <v>周金姍</v>
      </c>
      <c r="D5" t="s">
        <v>149</v>
      </c>
      <c r="E5">
        <v>4</v>
      </c>
      <c r="F5">
        <f t="shared" si="0"/>
        <v>0</v>
      </c>
    </row>
    <row r="6" spans="1:6">
      <c r="A6" s="5">
        <v>40426</v>
      </c>
      <c r="B6" t="s">
        <v>150</v>
      </c>
      <c r="C6" t="str">
        <f>LOOKUP(B6,[2]員工資料!A$2:A$68,[2]員工資料!B$2:B$68)</f>
        <v>何玉環</v>
      </c>
      <c r="D6" t="s">
        <v>145</v>
      </c>
      <c r="E6">
        <v>2</v>
      </c>
      <c r="F6">
        <f t="shared" si="0"/>
        <v>0</v>
      </c>
    </row>
    <row r="7" spans="1:6">
      <c r="A7" s="5">
        <v>40431</v>
      </c>
      <c r="B7" t="s">
        <v>151</v>
      </c>
      <c r="C7" t="str">
        <f>LOOKUP(B7,[2]員工資料!A$2:A$68,[2]員工資料!B$2:B$68)</f>
        <v>王妮彩</v>
      </c>
      <c r="D7" t="s">
        <v>152</v>
      </c>
      <c r="E7">
        <v>1.5</v>
      </c>
      <c r="F7">
        <f t="shared" si="0"/>
        <v>4.5</v>
      </c>
    </row>
    <row r="8" spans="1:6">
      <c r="A8" s="5">
        <v>40432</v>
      </c>
      <c r="B8" t="s">
        <v>153</v>
      </c>
      <c r="C8" t="str">
        <f>LOOKUP(B8,[2]員工資料!A$2:A$68,[2]員工資料!B$2:B$68)</f>
        <v>柯達海</v>
      </c>
      <c r="D8" t="s">
        <v>154</v>
      </c>
      <c r="E8">
        <v>1</v>
      </c>
      <c r="F8">
        <f t="shared" si="0"/>
        <v>0</v>
      </c>
    </row>
    <row r="9" spans="1:6">
      <c r="A9" s="5">
        <v>40432</v>
      </c>
      <c r="B9" t="s">
        <v>155</v>
      </c>
      <c r="C9" t="str">
        <f>LOOKUP(B9,[2]員工資料!A$2:A$68,[2]員工資料!B$2:B$68)</f>
        <v>周羽玲</v>
      </c>
      <c r="D9" t="s">
        <v>156</v>
      </c>
      <c r="E9">
        <v>5</v>
      </c>
      <c r="F9">
        <f t="shared" si="0"/>
        <v>0</v>
      </c>
    </row>
    <row r="10" spans="1:6">
      <c r="A10" s="5">
        <v>40441</v>
      </c>
      <c r="B10" t="s">
        <v>157</v>
      </c>
      <c r="C10" t="str">
        <f>LOOKUP(B10,[2]員工資料!A$2:A$68,[2]員工資料!B$2:B$68)</f>
        <v>吳大明</v>
      </c>
      <c r="D10" t="s">
        <v>145</v>
      </c>
      <c r="E10">
        <v>2</v>
      </c>
      <c r="F10">
        <f t="shared" si="0"/>
        <v>0</v>
      </c>
    </row>
    <row r="11" spans="1:6">
      <c r="A11" s="5">
        <v>40442</v>
      </c>
      <c r="B11" t="s">
        <v>158</v>
      </c>
      <c r="C11" t="str">
        <f>LOOKUP(B11,[2]員工資料!A$2:A$68,[2]員工資料!B$2:B$68)</f>
        <v>錢偉凌</v>
      </c>
      <c r="D11" t="s">
        <v>159</v>
      </c>
      <c r="E11">
        <v>1</v>
      </c>
      <c r="F11">
        <f t="shared" si="0"/>
        <v>0</v>
      </c>
    </row>
    <row r="12" spans="1:6">
      <c r="A12" s="5">
        <v>40443</v>
      </c>
      <c r="B12" t="s">
        <v>160</v>
      </c>
      <c r="C12" t="str">
        <f>LOOKUP(B12,[2]員工資料!A$2:A$68,[2]員工資料!B$2:B$68)</f>
        <v>簡蒙達</v>
      </c>
      <c r="D12" t="s">
        <v>149</v>
      </c>
      <c r="E12">
        <v>8</v>
      </c>
      <c r="F12">
        <f t="shared" si="0"/>
        <v>0</v>
      </c>
    </row>
    <row r="13" spans="1:6">
      <c r="A13" s="5">
        <v>40446</v>
      </c>
      <c r="B13" t="s">
        <v>161</v>
      </c>
      <c r="C13" t="str">
        <f>LOOKUP(B13,[2]員工資料!A$2:A$68,[2]員工資料!B$2:B$68)</f>
        <v>陳進濡</v>
      </c>
      <c r="D13" t="s">
        <v>145</v>
      </c>
      <c r="E13">
        <v>1</v>
      </c>
      <c r="F13">
        <f t="shared" si="0"/>
        <v>0</v>
      </c>
    </row>
    <row r="14" spans="1:6">
      <c r="A14" s="5">
        <v>40446</v>
      </c>
      <c r="B14" t="s">
        <v>162</v>
      </c>
      <c r="C14" t="str">
        <f>LOOKUP(B14,[2]員工資料!A$2:A$68,[2]員工資料!B$2:B$68)</f>
        <v>陳文欽</v>
      </c>
      <c r="D14" t="s">
        <v>154</v>
      </c>
      <c r="E14">
        <v>1</v>
      </c>
      <c r="F14">
        <f t="shared" si="0"/>
        <v>0</v>
      </c>
    </row>
    <row r="15" spans="1:6">
      <c r="A15" s="5">
        <v>40449</v>
      </c>
      <c r="B15" t="s">
        <v>163</v>
      </c>
      <c r="C15" t="str">
        <f>LOOKUP(B15,[2]員工資料!A$2:A$68,[2]員工資料!B$2:B$68)</f>
        <v>黃倫飛</v>
      </c>
      <c r="D15" t="s">
        <v>143</v>
      </c>
      <c r="E15">
        <v>2</v>
      </c>
      <c r="F15">
        <f t="shared" si="0"/>
        <v>2</v>
      </c>
    </row>
    <row r="16" spans="1:6">
      <c r="A16" s="5">
        <v>40450</v>
      </c>
      <c r="B16" t="s">
        <v>151</v>
      </c>
      <c r="C16" t="str">
        <f>LOOKUP(B16,[2]員工資料!A$2:A$68,[2]員工資料!B$2:B$68)</f>
        <v>王妮彩</v>
      </c>
      <c r="D16" t="s">
        <v>147</v>
      </c>
      <c r="E16">
        <v>1</v>
      </c>
      <c r="F16">
        <f t="shared" si="0"/>
        <v>1</v>
      </c>
    </row>
    <row r="17" spans="1:6">
      <c r="A17" s="5">
        <v>40450</v>
      </c>
      <c r="B17" t="s">
        <v>142</v>
      </c>
      <c r="C17" t="str">
        <f>LOOKUP(B17,[2]員工資料!A$2:A$68,[2]員工資料!B$2:B$68)</f>
        <v>陳東和</v>
      </c>
      <c r="D17" t="s">
        <v>143</v>
      </c>
      <c r="E17">
        <v>1</v>
      </c>
      <c r="F17">
        <f t="shared" si="0"/>
        <v>1</v>
      </c>
    </row>
    <row r="18" spans="1:6">
      <c r="A18" s="5">
        <v>40451</v>
      </c>
      <c r="B18" t="s">
        <v>164</v>
      </c>
      <c r="C18" t="str">
        <f>LOOKUP(B18,[2]員工資料!A$2:A$68,[2]員工資料!B$2:B$68)</f>
        <v>劉達天</v>
      </c>
      <c r="D18" t="s">
        <v>145</v>
      </c>
      <c r="E18">
        <v>1</v>
      </c>
      <c r="F18">
        <f t="shared" si="0"/>
        <v>0</v>
      </c>
    </row>
    <row r="19" spans="1:6">
      <c r="A19" s="5">
        <v>40451</v>
      </c>
      <c r="B19" t="s">
        <v>160</v>
      </c>
      <c r="C19" t="str">
        <f>LOOKUP(B19,[2]員工資料!A$2:A$68,[2]員工資料!B$2:B$68)</f>
        <v>簡蒙達</v>
      </c>
      <c r="D19" t="s">
        <v>152</v>
      </c>
      <c r="E19">
        <v>0.5</v>
      </c>
      <c r="F19">
        <f t="shared" si="0"/>
        <v>1.5</v>
      </c>
    </row>
    <row r="20" spans="1:6">
      <c r="A20" s="5">
        <v>40451</v>
      </c>
      <c r="B20" t="s">
        <v>165</v>
      </c>
      <c r="C20" t="str">
        <f>LOOKUP(B20,[2]員工資料!A$2:A$68,[2]員工資料!B$2:B$68)</f>
        <v>王勝玉</v>
      </c>
      <c r="D20" t="s">
        <v>143</v>
      </c>
      <c r="E20">
        <v>1</v>
      </c>
      <c r="F20">
        <f t="shared" si="0"/>
        <v>1</v>
      </c>
    </row>
    <row r="21" spans="1:6">
      <c r="A21" s="5">
        <v>40452</v>
      </c>
      <c r="B21" t="s">
        <v>166</v>
      </c>
      <c r="C21" t="str">
        <f>LOOKUP(B21,[2]員工資料!A$2:A$68,[2]員工資料!B$2:B$68)</f>
        <v>王永聰</v>
      </c>
      <c r="D21" t="s">
        <v>145</v>
      </c>
      <c r="E21">
        <v>3</v>
      </c>
      <c r="F21">
        <f t="shared" si="0"/>
        <v>0</v>
      </c>
    </row>
    <row r="22" spans="1:6">
      <c r="A22" s="5">
        <v>40457</v>
      </c>
      <c r="B22" t="s">
        <v>167</v>
      </c>
      <c r="C22" t="str">
        <f>LOOKUP(B22,[2]員工資料!A$2:A$68,[2]員工資料!B$2:B$68)</f>
        <v>蔡依茹</v>
      </c>
      <c r="D22" t="s">
        <v>143</v>
      </c>
      <c r="E22">
        <v>7</v>
      </c>
      <c r="F22">
        <f t="shared" si="0"/>
        <v>7</v>
      </c>
    </row>
    <row r="23" spans="1:6">
      <c r="A23" s="5">
        <v>40457</v>
      </c>
      <c r="B23" t="s">
        <v>162</v>
      </c>
      <c r="C23" t="str">
        <f>LOOKUP(B23,[2]員工資料!A$2:A$68,[2]員工資料!B$2:B$68)</f>
        <v>陳文欽</v>
      </c>
      <c r="D23" t="s">
        <v>143</v>
      </c>
      <c r="E23">
        <v>1</v>
      </c>
      <c r="F23">
        <f t="shared" si="0"/>
        <v>1</v>
      </c>
    </row>
    <row r="24" spans="1:6">
      <c r="A24" s="5">
        <v>40462</v>
      </c>
      <c r="B24" t="s">
        <v>168</v>
      </c>
      <c r="C24" t="str">
        <f>LOOKUP(B24,[2]員工資料!A$2:A$68,[2]員工資料!B$2:B$68)</f>
        <v>陳裕龍</v>
      </c>
      <c r="D24" t="s">
        <v>145</v>
      </c>
      <c r="E24">
        <v>2</v>
      </c>
      <c r="F24">
        <f t="shared" si="0"/>
        <v>0</v>
      </c>
    </row>
    <row r="25" spans="1:6">
      <c r="A25" s="5">
        <v>40463</v>
      </c>
      <c r="B25" t="s">
        <v>169</v>
      </c>
      <c r="C25" t="str">
        <f>LOOKUP(B25,[2]員工資料!A$2:A$68,[2]員工資料!B$2:B$68)</f>
        <v>陳艾齡</v>
      </c>
      <c r="D25" t="s">
        <v>145</v>
      </c>
      <c r="E25">
        <v>3</v>
      </c>
      <c r="F25">
        <f t="shared" si="0"/>
        <v>0</v>
      </c>
    </row>
    <row r="26" spans="1:6">
      <c r="A26" s="5">
        <v>40463</v>
      </c>
      <c r="B26" t="s">
        <v>170</v>
      </c>
      <c r="C26" t="str">
        <f>LOOKUP(B26,[2]員工資料!A$2:A$68,[2]員工資料!B$2:B$68)</f>
        <v>孫欣枚</v>
      </c>
      <c r="D26" t="s">
        <v>143</v>
      </c>
      <c r="E26">
        <v>0.5</v>
      </c>
      <c r="F26">
        <f t="shared" si="0"/>
        <v>0.5</v>
      </c>
    </row>
    <row r="27" spans="1:6">
      <c r="A27" s="5">
        <v>40464</v>
      </c>
      <c r="B27" t="s">
        <v>155</v>
      </c>
      <c r="C27" t="str">
        <f>LOOKUP(B27,[2]員工資料!A$2:A$68,[2]員工資料!B$2:B$68)</f>
        <v>周羽玲</v>
      </c>
      <c r="D27" t="s">
        <v>143</v>
      </c>
      <c r="E27">
        <v>1.5</v>
      </c>
      <c r="F27">
        <f t="shared" si="0"/>
        <v>1.5</v>
      </c>
    </row>
    <row r="28" spans="1:6">
      <c r="A28" s="5">
        <v>40466</v>
      </c>
      <c r="B28" t="s">
        <v>171</v>
      </c>
      <c r="C28" t="str">
        <f>LOOKUP(B28,[2]員工資料!A$2:A$68,[2]員工資料!B$2:B$68)</f>
        <v>江海忠</v>
      </c>
      <c r="D28" t="s">
        <v>143</v>
      </c>
      <c r="E28">
        <v>1</v>
      </c>
      <c r="F28">
        <f t="shared" si="0"/>
        <v>1</v>
      </c>
    </row>
    <row r="29" spans="1:6">
      <c r="A29" s="5">
        <v>40471</v>
      </c>
      <c r="B29" t="s">
        <v>172</v>
      </c>
      <c r="C29" t="str">
        <f>LOOKUP(B29,[2]員工資料!A$2:A$68,[2]員工資料!B$2:B$68)</f>
        <v>史益治</v>
      </c>
      <c r="D29" t="s">
        <v>143</v>
      </c>
      <c r="E29">
        <v>2</v>
      </c>
      <c r="F29">
        <f t="shared" si="0"/>
        <v>2</v>
      </c>
    </row>
    <row r="30" spans="1:6">
      <c r="A30" s="5">
        <v>40472</v>
      </c>
      <c r="B30" t="s">
        <v>173</v>
      </c>
      <c r="C30" t="str">
        <f>LOOKUP(B30,[2]員工資料!A$2:A$68,[2]員工資料!B$2:B$68)</f>
        <v>林家信</v>
      </c>
      <c r="D30" t="s">
        <v>145</v>
      </c>
      <c r="E30">
        <v>3</v>
      </c>
      <c r="F30">
        <f t="shared" si="0"/>
        <v>0</v>
      </c>
    </row>
    <row r="31" spans="1:6">
      <c r="A31" s="5">
        <v>40473</v>
      </c>
      <c r="B31" t="s">
        <v>174</v>
      </c>
      <c r="C31" t="str">
        <f>LOOKUP(B31,[2]員工資料!A$2:A$68,[2]員工資料!B$2:B$68)</f>
        <v>留億源</v>
      </c>
      <c r="D31" t="s">
        <v>152</v>
      </c>
      <c r="E31">
        <v>1</v>
      </c>
      <c r="F31">
        <f t="shared" si="0"/>
        <v>3</v>
      </c>
    </row>
    <row r="32" spans="1:6">
      <c r="A32" s="5">
        <v>40473</v>
      </c>
      <c r="B32" t="s">
        <v>158</v>
      </c>
      <c r="C32" t="str">
        <f>LOOKUP(B32,[2]員工資料!A$2:A$68,[2]員工資料!B$2:B$68)</f>
        <v>錢偉凌</v>
      </c>
      <c r="D32" t="s">
        <v>147</v>
      </c>
      <c r="E32">
        <v>2</v>
      </c>
      <c r="F32">
        <f t="shared" si="0"/>
        <v>2</v>
      </c>
    </row>
    <row r="33" spans="1:6">
      <c r="A33" s="5">
        <v>40477</v>
      </c>
      <c r="B33" t="s">
        <v>175</v>
      </c>
      <c r="C33" t="str">
        <f>LOOKUP(B33,[2]員工資料!A$2:A$68,[2]員工資料!B$2:B$68)</f>
        <v>吳治艾</v>
      </c>
      <c r="D33" t="s">
        <v>143</v>
      </c>
      <c r="E33">
        <v>1</v>
      </c>
      <c r="F33">
        <f t="shared" si="0"/>
        <v>1</v>
      </c>
    </row>
    <row r="34" spans="1:6">
      <c r="A34" s="5">
        <v>40477</v>
      </c>
      <c r="B34" t="s">
        <v>172</v>
      </c>
      <c r="C34" t="str">
        <f>LOOKUP(B34,[2]員工資料!A$2:A$68,[2]員工資料!B$2:B$68)</f>
        <v>史益治</v>
      </c>
      <c r="D34" t="s">
        <v>143</v>
      </c>
      <c r="E34">
        <v>2</v>
      </c>
      <c r="F34">
        <f t="shared" si="0"/>
        <v>2</v>
      </c>
    </row>
    <row r="35" spans="1:6">
      <c r="A35" s="5">
        <v>40477</v>
      </c>
      <c r="B35" t="s">
        <v>176</v>
      </c>
      <c r="C35" t="str">
        <f>LOOKUP(B35,[2]員工資料!A$2:A$68,[2]員工資料!B$2:B$68)</f>
        <v>鄭嘉慶</v>
      </c>
      <c r="D35" t="s">
        <v>143</v>
      </c>
      <c r="E35">
        <v>3</v>
      </c>
      <c r="F35">
        <f t="shared" si="0"/>
        <v>3</v>
      </c>
    </row>
    <row r="36" spans="1:6">
      <c r="A36" s="5">
        <v>40478</v>
      </c>
      <c r="B36" t="s">
        <v>146</v>
      </c>
      <c r="C36" t="str">
        <f>LOOKUP(B36,[2]員工資料!A$2:A$68,[2]員工資料!B$2:B$68)</f>
        <v>吳年熙</v>
      </c>
      <c r="D36" t="s">
        <v>147</v>
      </c>
      <c r="E36">
        <v>1</v>
      </c>
      <c r="F36">
        <f t="shared" si="0"/>
        <v>1</v>
      </c>
    </row>
    <row r="37" spans="1:6">
      <c r="A37" s="5">
        <v>40480</v>
      </c>
      <c r="B37" t="s">
        <v>148</v>
      </c>
      <c r="C37" t="str">
        <f>LOOKUP(B37,[2]員工資料!A$2:A$68,[2]員工資料!B$2:B$68)</f>
        <v>周金姍</v>
      </c>
      <c r="D37" t="s">
        <v>147</v>
      </c>
      <c r="E37">
        <v>0.5</v>
      </c>
      <c r="F37">
        <f t="shared" si="0"/>
        <v>0.5</v>
      </c>
    </row>
    <row r="38" spans="1:6">
      <c r="A38" s="5">
        <v>40481</v>
      </c>
      <c r="B38" t="s">
        <v>173</v>
      </c>
      <c r="C38" t="str">
        <f>LOOKUP(B38,[2]員工資料!A$2:A$68,[2]員工資料!B$2:B$68)</f>
        <v>林家信</v>
      </c>
      <c r="D38" t="s">
        <v>147</v>
      </c>
      <c r="E38">
        <v>0.5</v>
      </c>
      <c r="F38">
        <f t="shared" si="0"/>
        <v>0.5</v>
      </c>
    </row>
    <row r="39" spans="1:6">
      <c r="A39" s="5">
        <v>40482</v>
      </c>
      <c r="B39" t="s">
        <v>177</v>
      </c>
      <c r="C39" t="str">
        <f>LOOKUP(B39,[2]員工資料!A$2:A$68,[2]員工資料!B$2:B$68)</f>
        <v>丁小文</v>
      </c>
      <c r="D39" t="s">
        <v>159</v>
      </c>
      <c r="E39">
        <v>2</v>
      </c>
      <c r="F39">
        <f t="shared" si="0"/>
        <v>0</v>
      </c>
    </row>
    <row r="40" spans="1:6">
      <c r="A40" s="5">
        <v>40487</v>
      </c>
      <c r="B40" t="s">
        <v>178</v>
      </c>
      <c r="C40" t="str">
        <f>LOOKUP(B40,[2]員工資料!A$2:A$68,[2]員工資料!B$2:B$68)</f>
        <v>陳如芸</v>
      </c>
      <c r="D40" t="s">
        <v>156</v>
      </c>
      <c r="E40">
        <v>4</v>
      </c>
      <c r="F40">
        <f t="shared" si="0"/>
        <v>0</v>
      </c>
    </row>
    <row r="41" spans="1:6">
      <c r="A41" s="5">
        <v>40497</v>
      </c>
      <c r="B41" t="s">
        <v>171</v>
      </c>
      <c r="C41" t="str">
        <f>LOOKUP(B41,[2]員工資料!A$2:A$68,[2]員工資料!B$2:B$68)</f>
        <v>江海忠</v>
      </c>
      <c r="D41" t="s">
        <v>159</v>
      </c>
      <c r="E41">
        <v>0.5</v>
      </c>
      <c r="F41">
        <f t="shared" si="0"/>
        <v>0</v>
      </c>
    </row>
    <row r="42" spans="1:6">
      <c r="A42" s="5">
        <v>40504</v>
      </c>
      <c r="B42" t="s">
        <v>179</v>
      </c>
      <c r="C42" t="str">
        <f>LOOKUP(B42,[2]員工資料!A$2:A$68,[2]員工資料!B$2:B$68)</f>
        <v>吳雪樺</v>
      </c>
      <c r="D42" t="s">
        <v>145</v>
      </c>
      <c r="E42">
        <v>0.5</v>
      </c>
      <c r="F42">
        <f t="shared" si="0"/>
        <v>0</v>
      </c>
    </row>
    <row r="43" spans="1:6">
      <c r="B43" t="s">
        <v>318</v>
      </c>
      <c r="C43" s="1" t="s">
        <v>319</v>
      </c>
      <c r="D43" t="s">
        <v>145</v>
      </c>
    </row>
    <row r="44" spans="1:6">
      <c r="B44" t="s">
        <v>320</v>
      </c>
      <c r="C44" s="1" t="s">
        <v>321</v>
      </c>
      <c r="D44" t="s">
        <v>145</v>
      </c>
    </row>
    <row r="45" spans="1:6">
      <c r="B45" t="s">
        <v>38</v>
      </c>
      <c r="C45" s="1" t="s">
        <v>322</v>
      </c>
      <c r="D45" t="s">
        <v>145</v>
      </c>
    </row>
    <row r="46" spans="1:6">
      <c r="B46" t="s">
        <v>40</v>
      </c>
      <c r="C46" s="1" t="s">
        <v>323</v>
      </c>
      <c r="D46" t="s">
        <v>145</v>
      </c>
    </row>
    <row r="47" spans="1:6">
      <c r="B47" t="s">
        <v>41</v>
      </c>
      <c r="C47" s="1" t="s">
        <v>324</v>
      </c>
      <c r="D47" t="s">
        <v>145</v>
      </c>
    </row>
    <row r="48" spans="1:6">
      <c r="B48" t="s">
        <v>42</v>
      </c>
      <c r="C48" s="1" t="s">
        <v>325</v>
      </c>
      <c r="D48" t="s">
        <v>145</v>
      </c>
    </row>
    <row r="49" spans="2:4">
      <c r="B49" t="s">
        <v>43</v>
      </c>
      <c r="C49" s="1" t="s">
        <v>326</v>
      </c>
      <c r="D49" t="s">
        <v>145</v>
      </c>
    </row>
    <row r="50" spans="2:4">
      <c r="B50" t="s">
        <v>44</v>
      </c>
      <c r="C50" s="1" t="s">
        <v>327</v>
      </c>
      <c r="D50" t="s">
        <v>145</v>
      </c>
    </row>
    <row r="51" spans="2:4">
      <c r="B51" t="s">
        <v>45</v>
      </c>
      <c r="C51" s="1" t="s">
        <v>328</v>
      </c>
      <c r="D51" t="s">
        <v>145</v>
      </c>
    </row>
    <row r="52" spans="2:4">
      <c r="B52" t="s">
        <v>46</v>
      </c>
      <c r="C52" s="1" t="s">
        <v>329</v>
      </c>
      <c r="D52" t="s">
        <v>145</v>
      </c>
    </row>
    <row r="53" spans="2:4">
      <c r="B53" t="s">
        <v>47</v>
      </c>
      <c r="C53" s="1" t="s">
        <v>330</v>
      </c>
      <c r="D53" t="s">
        <v>145</v>
      </c>
    </row>
    <row r="54" spans="2:4">
      <c r="B54" t="s">
        <v>48</v>
      </c>
      <c r="C54" s="1" t="s">
        <v>331</v>
      </c>
      <c r="D54" t="s">
        <v>145</v>
      </c>
    </row>
    <row r="55" spans="2:4">
      <c r="B55" t="s">
        <v>49</v>
      </c>
      <c r="C55" s="1" t="s">
        <v>332</v>
      </c>
      <c r="D55" t="s">
        <v>145</v>
      </c>
    </row>
    <row r="56" spans="2:4">
      <c r="B56" t="s">
        <v>50</v>
      </c>
      <c r="C56" s="1" t="s">
        <v>333</v>
      </c>
      <c r="D56" t="s">
        <v>145</v>
      </c>
    </row>
    <row r="57" spans="2:4">
      <c r="B57" t="s">
        <v>51</v>
      </c>
      <c r="C57" s="1" t="s">
        <v>334</v>
      </c>
      <c r="D57" t="s">
        <v>145</v>
      </c>
    </row>
    <row r="58" spans="2:4">
      <c r="B58" t="s">
        <v>52</v>
      </c>
      <c r="C58" s="1" t="s">
        <v>335</v>
      </c>
      <c r="D58" t="s">
        <v>145</v>
      </c>
    </row>
    <row r="59" spans="2:4">
      <c r="B59" t="s">
        <v>53</v>
      </c>
      <c r="C59" s="1" t="s">
        <v>336</v>
      </c>
      <c r="D59" t="s">
        <v>145</v>
      </c>
    </row>
    <row r="60" spans="2:4">
      <c r="B60" t="s">
        <v>54</v>
      </c>
      <c r="C60" s="1" t="s">
        <v>337</v>
      </c>
      <c r="D60" t="s">
        <v>145</v>
      </c>
    </row>
    <row r="61" spans="2:4">
      <c r="B61" t="s">
        <v>55</v>
      </c>
      <c r="C61" s="1" t="s">
        <v>338</v>
      </c>
      <c r="D61" t="s">
        <v>145</v>
      </c>
    </row>
    <row r="62" spans="2:4">
      <c r="B62" t="s">
        <v>56</v>
      </c>
      <c r="C62" s="1" t="s">
        <v>339</v>
      </c>
      <c r="D62" t="s">
        <v>145</v>
      </c>
    </row>
    <row r="63" spans="2:4">
      <c r="B63" t="s">
        <v>57</v>
      </c>
      <c r="C63" s="1" t="s">
        <v>340</v>
      </c>
      <c r="D63" t="s">
        <v>145</v>
      </c>
    </row>
    <row r="64" spans="2:4">
      <c r="B64" t="s">
        <v>58</v>
      </c>
      <c r="C64" s="1" t="s">
        <v>341</v>
      </c>
      <c r="D64" t="s">
        <v>145</v>
      </c>
    </row>
    <row r="65" spans="2:4">
      <c r="B65" t="s">
        <v>59</v>
      </c>
      <c r="C65" s="1" t="s">
        <v>342</v>
      </c>
      <c r="D65" t="s">
        <v>145</v>
      </c>
    </row>
    <row r="66" spans="2:4">
      <c r="B66" t="s">
        <v>60</v>
      </c>
      <c r="C66" s="1" t="s">
        <v>343</v>
      </c>
      <c r="D66" t="s">
        <v>145</v>
      </c>
    </row>
    <row r="67" spans="2:4">
      <c r="B67" t="s">
        <v>61</v>
      </c>
      <c r="C67" s="1" t="s">
        <v>344</v>
      </c>
      <c r="D67" t="s">
        <v>145</v>
      </c>
    </row>
    <row r="68" spans="2:4">
      <c r="B68" t="s">
        <v>62</v>
      </c>
      <c r="C68" s="1" t="s">
        <v>345</v>
      </c>
      <c r="D68" t="s">
        <v>145</v>
      </c>
    </row>
    <row r="69" spans="2:4">
      <c r="B69" t="s">
        <v>63</v>
      </c>
      <c r="C69" s="1" t="s">
        <v>346</v>
      </c>
      <c r="D69" t="s">
        <v>145</v>
      </c>
    </row>
    <row r="70" spans="2:4">
      <c r="B70" t="s">
        <v>64</v>
      </c>
      <c r="C70" s="1" t="s">
        <v>347</v>
      </c>
      <c r="D70" t="s">
        <v>145</v>
      </c>
    </row>
    <row r="71" spans="2:4">
      <c r="B71" t="s">
        <v>65</v>
      </c>
      <c r="C71" s="1" t="s">
        <v>348</v>
      </c>
      <c r="D71" t="s">
        <v>145</v>
      </c>
    </row>
    <row r="72" spans="2:4">
      <c r="B72" t="s">
        <v>66</v>
      </c>
      <c r="C72" s="1" t="s">
        <v>349</v>
      </c>
      <c r="D72" t="s">
        <v>145</v>
      </c>
    </row>
    <row r="73" spans="2:4">
      <c r="B73" t="s">
        <v>67</v>
      </c>
      <c r="C73" s="1" t="s">
        <v>350</v>
      </c>
      <c r="D73" t="s">
        <v>145</v>
      </c>
    </row>
    <row r="74" spans="2:4">
      <c r="B74" t="s">
        <v>68</v>
      </c>
      <c r="C74" s="1" t="s">
        <v>351</v>
      </c>
      <c r="D74" t="s">
        <v>145</v>
      </c>
    </row>
    <row r="75" spans="2:4">
      <c r="B75" t="s">
        <v>69</v>
      </c>
      <c r="C75" s="1" t="s">
        <v>352</v>
      </c>
      <c r="D75" t="s">
        <v>145</v>
      </c>
    </row>
    <row r="76" spans="2:4">
      <c r="B76" t="s">
        <v>70</v>
      </c>
      <c r="C76" s="1" t="s">
        <v>353</v>
      </c>
      <c r="D76" t="s">
        <v>145</v>
      </c>
    </row>
    <row r="77" spans="2:4">
      <c r="B77" t="s">
        <v>71</v>
      </c>
      <c r="C77" s="1" t="s">
        <v>354</v>
      </c>
      <c r="D77" t="s">
        <v>145</v>
      </c>
    </row>
    <row r="78" spans="2:4">
      <c r="B78" t="s">
        <v>72</v>
      </c>
      <c r="C78" s="1" t="s">
        <v>355</v>
      </c>
      <c r="D78" t="s">
        <v>145</v>
      </c>
    </row>
    <row r="79" spans="2:4">
      <c r="B79" t="s">
        <v>73</v>
      </c>
      <c r="C79" s="1" t="s">
        <v>356</v>
      </c>
      <c r="D79" t="s">
        <v>145</v>
      </c>
    </row>
    <row r="80" spans="2:4">
      <c r="B80" t="s">
        <v>74</v>
      </c>
      <c r="C80" s="1" t="s">
        <v>104</v>
      </c>
      <c r="D80" t="s">
        <v>145</v>
      </c>
    </row>
    <row r="81" spans="2:4">
      <c r="B81" t="s">
        <v>75</v>
      </c>
      <c r="C81" s="1" t="s">
        <v>105</v>
      </c>
      <c r="D81" t="s">
        <v>145</v>
      </c>
    </row>
    <row r="82" spans="2:4">
      <c r="B82" t="s">
        <v>76</v>
      </c>
      <c r="C82" s="1" t="s">
        <v>106</v>
      </c>
      <c r="D82" t="s">
        <v>145</v>
      </c>
    </row>
    <row r="83" spans="2:4">
      <c r="B83" t="s">
        <v>77</v>
      </c>
      <c r="C83" s="1" t="s">
        <v>107</v>
      </c>
      <c r="D83" t="s">
        <v>145</v>
      </c>
    </row>
    <row r="84" spans="2:4">
      <c r="B84" t="s">
        <v>78</v>
      </c>
      <c r="C84" s="1" t="s">
        <v>108</v>
      </c>
      <c r="D84" t="s">
        <v>145</v>
      </c>
    </row>
    <row r="85" spans="2:4">
      <c r="B85" t="s">
        <v>79</v>
      </c>
      <c r="C85" s="1" t="s">
        <v>109</v>
      </c>
      <c r="D85" t="s">
        <v>145</v>
      </c>
    </row>
    <row r="86" spans="2:4">
      <c r="B86" t="s">
        <v>80</v>
      </c>
      <c r="C86" s="1" t="s">
        <v>110</v>
      </c>
      <c r="D86" t="s">
        <v>145</v>
      </c>
    </row>
    <row r="87" spans="2:4">
      <c r="B87" t="s">
        <v>81</v>
      </c>
      <c r="C87" s="1" t="s">
        <v>111</v>
      </c>
      <c r="D87" t="s">
        <v>145</v>
      </c>
    </row>
    <row r="88" spans="2:4">
      <c r="B88" t="s">
        <v>82</v>
      </c>
      <c r="C88" s="1" t="s">
        <v>112</v>
      </c>
      <c r="D88" t="s">
        <v>145</v>
      </c>
    </row>
    <row r="89" spans="2:4">
      <c r="B89" t="s">
        <v>83</v>
      </c>
      <c r="C89" s="1" t="s">
        <v>113</v>
      </c>
      <c r="D89" t="s">
        <v>145</v>
      </c>
    </row>
    <row r="90" spans="2:4">
      <c r="B90" t="s">
        <v>84</v>
      </c>
      <c r="C90" s="1" t="s">
        <v>114</v>
      </c>
      <c r="D90" t="s">
        <v>145</v>
      </c>
    </row>
    <row r="91" spans="2:4">
      <c r="B91" t="s">
        <v>85</v>
      </c>
      <c r="C91" s="1" t="s">
        <v>115</v>
      </c>
      <c r="D91" t="s">
        <v>145</v>
      </c>
    </row>
    <row r="92" spans="2:4">
      <c r="B92" t="s">
        <v>86</v>
      </c>
      <c r="C92" s="1" t="s">
        <v>116</v>
      </c>
      <c r="D92" t="s">
        <v>145</v>
      </c>
    </row>
    <row r="93" spans="2:4">
      <c r="B93" t="s">
        <v>87</v>
      </c>
      <c r="C93" s="1" t="s">
        <v>117</v>
      </c>
      <c r="D93" t="s">
        <v>145</v>
      </c>
    </row>
    <row r="94" spans="2:4">
      <c r="B94" t="s">
        <v>88</v>
      </c>
      <c r="C94" s="1" t="s">
        <v>118</v>
      </c>
      <c r="D94" t="s">
        <v>145</v>
      </c>
    </row>
    <row r="95" spans="2:4">
      <c r="B95" t="s">
        <v>89</v>
      </c>
      <c r="C95" s="1" t="s">
        <v>119</v>
      </c>
      <c r="D95" t="s">
        <v>145</v>
      </c>
    </row>
    <row r="96" spans="2:4">
      <c r="B96" t="s">
        <v>90</v>
      </c>
      <c r="C96" s="1" t="s">
        <v>120</v>
      </c>
      <c r="D96" t="s">
        <v>145</v>
      </c>
    </row>
    <row r="97" spans="2:4">
      <c r="B97" t="s">
        <v>91</v>
      </c>
      <c r="C97" s="1" t="s">
        <v>121</v>
      </c>
      <c r="D97" t="s">
        <v>145</v>
      </c>
    </row>
    <row r="98" spans="2:4">
      <c r="B98" t="s">
        <v>92</v>
      </c>
      <c r="C98" s="1" t="s">
        <v>357</v>
      </c>
      <c r="D98" t="s">
        <v>145</v>
      </c>
    </row>
    <row r="99" spans="2:4">
      <c r="B99" t="s">
        <v>93</v>
      </c>
      <c r="C99" s="1" t="s">
        <v>358</v>
      </c>
      <c r="D99" t="s">
        <v>145</v>
      </c>
    </row>
    <row r="100" spans="2:4">
      <c r="B100" t="s">
        <v>94</v>
      </c>
      <c r="C100" s="1" t="s">
        <v>359</v>
      </c>
      <c r="D100" t="s">
        <v>145</v>
      </c>
    </row>
    <row r="101" spans="2:4">
      <c r="B101" t="s">
        <v>95</v>
      </c>
      <c r="C101" s="1" t="s">
        <v>360</v>
      </c>
      <c r="D101" t="s">
        <v>145</v>
      </c>
    </row>
    <row r="102" spans="2:4">
      <c r="B102" t="s">
        <v>96</v>
      </c>
      <c r="C102" s="1" t="s">
        <v>361</v>
      </c>
      <c r="D102" t="s">
        <v>145</v>
      </c>
    </row>
    <row r="103" spans="2:4">
      <c r="B103" t="s">
        <v>97</v>
      </c>
      <c r="C103" s="1" t="s">
        <v>362</v>
      </c>
      <c r="D103" t="s">
        <v>145</v>
      </c>
    </row>
    <row r="104" spans="2:4">
      <c r="B104" t="s">
        <v>98</v>
      </c>
      <c r="C104" s="1" t="s">
        <v>363</v>
      </c>
      <c r="D104" t="s">
        <v>145</v>
      </c>
    </row>
    <row r="105" spans="2:4">
      <c r="B105" t="s">
        <v>99</v>
      </c>
      <c r="C105" s="1" t="s">
        <v>364</v>
      </c>
      <c r="D105" t="s">
        <v>145</v>
      </c>
    </row>
    <row r="106" spans="2:4">
      <c r="B106" t="s">
        <v>100</v>
      </c>
      <c r="C106" s="1" t="s">
        <v>365</v>
      </c>
      <c r="D106" t="s">
        <v>145</v>
      </c>
    </row>
    <row r="107" spans="2:4">
      <c r="B107" t="s">
        <v>101</v>
      </c>
      <c r="C107" s="1" t="s">
        <v>366</v>
      </c>
      <c r="D107" t="s">
        <v>145</v>
      </c>
    </row>
    <row r="108" spans="2:4">
      <c r="B108" t="s">
        <v>102</v>
      </c>
      <c r="C108" s="1" t="s">
        <v>367</v>
      </c>
      <c r="D108" t="s">
        <v>145</v>
      </c>
    </row>
    <row r="109" spans="2:4">
      <c r="B109" t="s">
        <v>103</v>
      </c>
      <c r="C109" s="1" t="s">
        <v>368</v>
      </c>
      <c r="D109" t="s">
        <v>145</v>
      </c>
    </row>
  </sheetData>
  <autoFilter ref="A1:F42"/>
  <phoneticPr fontId="1" type="noConversion"/>
  <dataValidations count="1">
    <dataValidation type="list" allowBlank="1" showInputMessage="1" showErrorMessage="1" sqref="D1:D1048576">
      <formula1>"事假,病假,婚假,喪假,公假,產假,陪產假,特休假,曠職"</formula1>
    </dataValidation>
  </dataValidation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72"/>
  <sheetViews>
    <sheetView workbookViewId="0">
      <selection activeCell="F18" sqref="F18"/>
    </sheetView>
  </sheetViews>
  <sheetFormatPr defaultRowHeight="16.5"/>
  <cols>
    <col min="1" max="1" width="13.375" bestFit="1" customWidth="1"/>
    <col min="2" max="2" width="8.5" customWidth="1"/>
    <col min="3" max="10" width="8.5" bestFit="1" customWidth="1"/>
    <col min="11" max="11" width="6.25" customWidth="1"/>
  </cols>
  <sheetData>
    <row r="1" spans="1:11" ht="19.5">
      <c r="A1" s="7" t="s">
        <v>271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>
      <c r="A3" t="s">
        <v>272</v>
      </c>
      <c r="C3" t="s">
        <v>273</v>
      </c>
    </row>
    <row r="4" spans="1:11">
      <c r="A4" t="s">
        <v>274</v>
      </c>
      <c r="B4" t="s">
        <v>275</v>
      </c>
      <c r="C4" t="s">
        <v>159</v>
      </c>
      <c r="D4" t="s">
        <v>147</v>
      </c>
      <c r="E4" t="s">
        <v>145</v>
      </c>
      <c r="F4" t="s">
        <v>143</v>
      </c>
      <c r="G4" t="s">
        <v>149</v>
      </c>
      <c r="H4" t="s">
        <v>154</v>
      </c>
      <c r="I4" t="s">
        <v>156</v>
      </c>
      <c r="J4" t="s">
        <v>152</v>
      </c>
      <c r="K4" t="s">
        <v>183</v>
      </c>
    </row>
    <row r="5" spans="1:11">
      <c r="A5" t="s">
        <v>276</v>
      </c>
      <c r="B5" t="s">
        <v>191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>
      <c r="A6" t="s">
        <v>277</v>
      </c>
      <c r="B6" t="s">
        <v>278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>
      <c r="A7" t="s">
        <v>38</v>
      </c>
      <c r="B7" t="s">
        <v>193</v>
      </c>
      <c r="C7" s="6">
        <v>0</v>
      </c>
      <c r="D7" s="6">
        <v>0</v>
      </c>
      <c r="E7" s="6">
        <v>0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3</v>
      </c>
    </row>
    <row r="8" spans="1:11">
      <c r="A8" t="s">
        <v>40</v>
      </c>
      <c r="B8" t="s">
        <v>279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>
      <c r="A9" t="s">
        <v>41</v>
      </c>
      <c r="B9" t="s">
        <v>280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>
      <c r="A10" t="s">
        <v>42</v>
      </c>
      <c r="B10" t="s">
        <v>190</v>
      </c>
      <c r="C10" s="6">
        <v>0</v>
      </c>
      <c r="D10" s="6">
        <v>0.5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0.5</v>
      </c>
    </row>
    <row r="11" spans="1:11">
      <c r="A11" t="s">
        <v>43</v>
      </c>
      <c r="B11" t="s">
        <v>184</v>
      </c>
      <c r="C11" s="6">
        <v>0</v>
      </c>
      <c r="D11" s="6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4.5</v>
      </c>
      <c r="K11" s="6">
        <v>5.5</v>
      </c>
    </row>
    <row r="12" spans="1:11">
      <c r="A12" t="s">
        <v>44</v>
      </c>
      <c r="B12" t="s">
        <v>281</v>
      </c>
      <c r="C12" s="6">
        <v>0</v>
      </c>
      <c r="D12" s="6">
        <v>0</v>
      </c>
      <c r="E12" s="6">
        <v>0</v>
      </c>
      <c r="F12" s="6">
        <v>7</v>
      </c>
      <c r="G12" s="6">
        <v>0</v>
      </c>
      <c r="H12" s="6">
        <v>0</v>
      </c>
      <c r="I12" s="6">
        <v>0</v>
      </c>
      <c r="J12" s="6">
        <v>0</v>
      </c>
      <c r="K12" s="6">
        <v>7</v>
      </c>
    </row>
    <row r="13" spans="1:11">
      <c r="A13" t="s">
        <v>45</v>
      </c>
      <c r="B13" t="s">
        <v>188</v>
      </c>
      <c r="C13" s="6">
        <v>0</v>
      </c>
      <c r="D13" s="6">
        <v>1.5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1.5</v>
      </c>
    </row>
    <row r="14" spans="1:11">
      <c r="A14" t="s">
        <v>46</v>
      </c>
      <c r="B14" t="s">
        <v>282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>
      <c r="A15" t="s">
        <v>47</v>
      </c>
      <c r="B15" t="s">
        <v>186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>
      <c r="A16" t="s">
        <v>48</v>
      </c>
      <c r="B16" t="s">
        <v>283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>
      <c r="A17" t="s">
        <v>49</v>
      </c>
      <c r="B17" t="s">
        <v>284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>
      <c r="A18" t="s">
        <v>50</v>
      </c>
      <c r="B18" t="s">
        <v>285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>
      <c r="A19" t="s">
        <v>51</v>
      </c>
      <c r="B19" t="s">
        <v>286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>
      <c r="A20" t="s">
        <v>52</v>
      </c>
      <c r="B20" t="s">
        <v>287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>
      <c r="A21" t="s">
        <v>53</v>
      </c>
      <c r="B21" t="s">
        <v>195</v>
      </c>
      <c r="C21" s="6">
        <v>0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</row>
    <row r="22" spans="1:11">
      <c r="A22" t="s">
        <v>54</v>
      </c>
      <c r="B22" t="s">
        <v>198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1.5</v>
      </c>
      <c r="K22" s="6">
        <v>1.5</v>
      </c>
    </row>
    <row r="23" spans="1:11">
      <c r="A23" t="s">
        <v>55</v>
      </c>
      <c r="B23" t="s">
        <v>185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</row>
    <row r="24" spans="1:11">
      <c r="A24" t="s">
        <v>56</v>
      </c>
      <c r="B24" t="s">
        <v>288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>
      <c r="A25" t="s">
        <v>57</v>
      </c>
      <c r="B25" t="s">
        <v>289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>
      <c r="A26" t="s">
        <v>58</v>
      </c>
      <c r="B26" t="s">
        <v>290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>
      <c r="A27" t="s">
        <v>59</v>
      </c>
      <c r="B27" t="s">
        <v>291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>
      <c r="A28" t="s">
        <v>60</v>
      </c>
      <c r="B28" t="s">
        <v>196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>
      <c r="A29" t="s">
        <v>61</v>
      </c>
      <c r="B29" t="s">
        <v>292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>
      <c r="A30" t="s">
        <v>62</v>
      </c>
      <c r="B30" t="s">
        <v>197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2</v>
      </c>
    </row>
    <row r="31" spans="1:11">
      <c r="A31" t="s">
        <v>63</v>
      </c>
      <c r="B31" t="s">
        <v>192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>
      <c r="A32" t="s">
        <v>64</v>
      </c>
      <c r="B32" t="s">
        <v>293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>
      <c r="A33" t="s">
        <v>65</v>
      </c>
      <c r="B33" t="s">
        <v>294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>
      <c r="A34" t="s">
        <v>66</v>
      </c>
      <c r="B34" t="s">
        <v>189</v>
      </c>
      <c r="C34" s="6">
        <v>0</v>
      </c>
      <c r="D34" s="6">
        <v>0</v>
      </c>
      <c r="E34" s="6">
        <v>0</v>
      </c>
      <c r="F34" s="6">
        <v>1.5</v>
      </c>
      <c r="G34" s="6">
        <v>0</v>
      </c>
      <c r="H34" s="6">
        <v>0</v>
      </c>
      <c r="I34" s="6">
        <v>0</v>
      </c>
      <c r="J34" s="6">
        <v>0</v>
      </c>
      <c r="K34" s="6">
        <v>1.5</v>
      </c>
    </row>
    <row r="35" spans="1:11">
      <c r="A35" t="s">
        <v>67</v>
      </c>
      <c r="B35" t="s">
        <v>187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>
      <c r="A36" t="s">
        <v>68</v>
      </c>
      <c r="B36" t="s">
        <v>295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>
      <c r="A37" t="s">
        <v>69</v>
      </c>
      <c r="B37" t="s">
        <v>296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>
      <c r="A38" t="s">
        <v>70</v>
      </c>
      <c r="B38" t="s">
        <v>297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3</v>
      </c>
    </row>
    <row r="39" spans="1:11">
      <c r="A39" t="s">
        <v>71</v>
      </c>
      <c r="B39" t="s">
        <v>298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>
      <c r="A40" t="s">
        <v>72</v>
      </c>
      <c r="B40" t="s">
        <v>299</v>
      </c>
      <c r="C40" s="6">
        <v>0</v>
      </c>
      <c r="D40" s="6">
        <v>0</v>
      </c>
      <c r="E40" s="6">
        <v>0</v>
      </c>
      <c r="F40" s="6">
        <v>0.5</v>
      </c>
      <c r="G40" s="6">
        <v>0</v>
      </c>
      <c r="H40" s="6">
        <v>0</v>
      </c>
      <c r="I40" s="6">
        <v>0</v>
      </c>
      <c r="J40" s="6">
        <v>0</v>
      </c>
      <c r="K40" s="6">
        <v>0.5</v>
      </c>
    </row>
    <row r="41" spans="1:11">
      <c r="A41" t="s">
        <v>73</v>
      </c>
      <c r="B41" t="s">
        <v>300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>
      <c r="A42" t="s">
        <v>74</v>
      </c>
      <c r="B42" t="s">
        <v>104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>
      <c r="A43" t="s">
        <v>75</v>
      </c>
      <c r="B43" t="s">
        <v>105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</row>
    <row r="44" spans="1:11">
      <c r="A44" t="s">
        <v>76</v>
      </c>
      <c r="B44" t="s">
        <v>106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>
      <c r="A45" t="s">
        <v>77</v>
      </c>
      <c r="B45" t="s">
        <v>107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>
      <c r="A46" t="s">
        <v>78</v>
      </c>
      <c r="B46" t="s">
        <v>108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>
      <c r="A47" t="s">
        <v>79</v>
      </c>
      <c r="B47" t="s">
        <v>109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>
      <c r="A48" t="s">
        <v>80</v>
      </c>
      <c r="B48" t="s">
        <v>110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>
      <c r="A49" t="s">
        <v>81</v>
      </c>
      <c r="B49" t="s">
        <v>111</v>
      </c>
      <c r="C49" s="6">
        <v>0</v>
      </c>
      <c r="D49" s="6">
        <v>0</v>
      </c>
      <c r="E49" s="6">
        <v>0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</row>
    <row r="50" spans="1:11">
      <c r="A50" t="s">
        <v>82</v>
      </c>
      <c r="B50" t="s">
        <v>112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</row>
    <row r="51" spans="1:11">
      <c r="A51" t="s">
        <v>83</v>
      </c>
      <c r="B51" t="s">
        <v>113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11">
      <c r="A52" t="s">
        <v>84</v>
      </c>
      <c r="B52" t="s">
        <v>114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</row>
    <row r="53" spans="1:11">
      <c r="A53" t="s">
        <v>85</v>
      </c>
      <c r="B53" t="s">
        <v>115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</row>
    <row r="54" spans="1:11">
      <c r="A54" t="s">
        <v>86</v>
      </c>
      <c r="B54" t="s">
        <v>116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</row>
    <row r="55" spans="1:11">
      <c r="A55" t="s">
        <v>87</v>
      </c>
      <c r="B55" t="s">
        <v>117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</row>
    <row r="56" spans="1:11">
      <c r="A56" t="s">
        <v>88</v>
      </c>
      <c r="B56" t="s">
        <v>118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</row>
    <row r="57" spans="1:11">
      <c r="A57" t="s">
        <v>89</v>
      </c>
      <c r="B57" t="s">
        <v>119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</row>
    <row r="58" spans="1:11">
      <c r="A58" t="s">
        <v>90</v>
      </c>
      <c r="B58" t="s">
        <v>120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11">
      <c r="A59" t="s">
        <v>91</v>
      </c>
      <c r="B59" t="s">
        <v>121</v>
      </c>
      <c r="C59" s="6">
        <v>0</v>
      </c>
      <c r="D59" s="6">
        <v>0.5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0.5</v>
      </c>
    </row>
    <row r="60" spans="1:11">
      <c r="A60" t="s">
        <v>92</v>
      </c>
      <c r="B60" t="s">
        <v>301</v>
      </c>
      <c r="C60" s="6">
        <v>0</v>
      </c>
      <c r="D60" s="6">
        <v>0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</row>
    <row r="61" spans="1:11">
      <c r="A61" t="s">
        <v>93</v>
      </c>
      <c r="B61" t="s">
        <v>302</v>
      </c>
      <c r="C61" s="6">
        <v>0</v>
      </c>
      <c r="D61" s="6">
        <v>0</v>
      </c>
      <c r="E61" s="6">
        <v>0</v>
      </c>
      <c r="F61" s="6">
        <v>3</v>
      </c>
      <c r="G61" s="6">
        <v>0</v>
      </c>
      <c r="H61" s="6">
        <v>0</v>
      </c>
      <c r="I61" s="6">
        <v>0</v>
      </c>
      <c r="J61" s="6">
        <v>0</v>
      </c>
      <c r="K61" s="6">
        <v>3</v>
      </c>
    </row>
    <row r="62" spans="1:11">
      <c r="A62" t="s">
        <v>94</v>
      </c>
      <c r="B62" t="s">
        <v>303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</row>
    <row r="63" spans="1:11">
      <c r="A63" t="s">
        <v>95</v>
      </c>
      <c r="B63" t="s">
        <v>304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</row>
    <row r="64" spans="1:11">
      <c r="A64" t="s">
        <v>96</v>
      </c>
      <c r="B64" t="s">
        <v>305</v>
      </c>
      <c r="C64" s="6">
        <v>0</v>
      </c>
      <c r="D64" s="6">
        <v>0</v>
      </c>
      <c r="E64" s="6">
        <v>0</v>
      </c>
      <c r="F64" s="6">
        <v>4</v>
      </c>
      <c r="G64" s="6">
        <v>0</v>
      </c>
      <c r="H64" s="6">
        <v>0</v>
      </c>
      <c r="I64" s="6">
        <v>0</v>
      </c>
      <c r="J64" s="6">
        <v>0</v>
      </c>
      <c r="K64" s="6">
        <v>4</v>
      </c>
    </row>
    <row r="65" spans="1:11">
      <c r="A65" t="s">
        <v>97</v>
      </c>
      <c r="B65" t="s">
        <v>306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</row>
    <row r="66" spans="1:11">
      <c r="A66" t="s">
        <v>98</v>
      </c>
      <c r="B66" t="s">
        <v>307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</row>
    <row r="67" spans="1:11">
      <c r="A67" t="s">
        <v>99</v>
      </c>
      <c r="B67" t="s">
        <v>308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</row>
    <row r="68" spans="1:11">
      <c r="A68" t="s">
        <v>100</v>
      </c>
      <c r="B68" t="s">
        <v>309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</row>
    <row r="69" spans="1:11">
      <c r="A69" t="s">
        <v>101</v>
      </c>
      <c r="B69" t="s">
        <v>310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</row>
    <row r="70" spans="1:11">
      <c r="A70" t="s">
        <v>102</v>
      </c>
      <c r="B70" t="s">
        <v>311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1">
      <c r="A71" t="s">
        <v>103</v>
      </c>
      <c r="B71" t="s">
        <v>194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1">
      <c r="A72" t="s">
        <v>183</v>
      </c>
      <c r="C72" s="6">
        <v>0</v>
      </c>
      <c r="D72" s="6">
        <v>5.5</v>
      </c>
      <c r="E72" s="6">
        <v>0</v>
      </c>
      <c r="F72" s="6">
        <v>25</v>
      </c>
      <c r="G72" s="6">
        <v>0</v>
      </c>
      <c r="H72" s="6">
        <v>0</v>
      </c>
      <c r="I72" s="6">
        <v>0</v>
      </c>
      <c r="J72" s="6">
        <v>9</v>
      </c>
      <c r="K72" s="6">
        <v>39.5</v>
      </c>
    </row>
  </sheetData>
  <mergeCells count="1">
    <mergeCell ref="A1:K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本章提要</vt:lpstr>
      <vt:lpstr>員工資料</vt:lpstr>
      <vt:lpstr>請假記錄</vt:lpstr>
      <vt:lpstr>請假記錄 (2)</vt:lpstr>
      <vt:lpstr>出缺勤統計</vt:lpstr>
      <vt:lpstr>工作表1</vt:lpstr>
      <vt:lpstr>請假記錄 (3)</vt:lpstr>
      <vt:lpstr>出缺勤考核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User</cp:lastModifiedBy>
  <dcterms:created xsi:type="dcterms:W3CDTF">2001-08-03T06:34:20Z</dcterms:created>
  <dcterms:modified xsi:type="dcterms:W3CDTF">2011-08-10T15:18:03Z</dcterms:modified>
</cp:coreProperties>
</file>