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195" tabRatio="794" activeTab="0"/>
  </bookViews>
  <sheets>
    <sheet name="datedif 2" sheetId="1" r:id="rId1"/>
    <sheet name="日期運算-練習" sheetId="2" r:id="rId2"/>
    <sheet name="日期2-練習" sheetId="3" r:id="rId3"/>
    <sheet name="借書" sheetId="4" r:id="rId4"/>
    <sheet name="時間1-練習" sheetId="5" r:id="rId5"/>
    <sheet name="時間運算-練習" sheetId="6" r:id="rId6"/>
    <sheet name="時間2-練習" sheetId="7" r:id="rId7"/>
    <sheet name="KTV" sheetId="8" r:id="rId8"/>
    <sheet name="停車費" sheetId="9" r:id="rId9"/>
    <sheet name="借書費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AMOUNT" localSheetId="0">#REF!</definedName>
    <definedName name="AMOUNT">#REF!</definedName>
    <definedName name="amount1">#REF!</definedName>
    <definedName name="new">#REF!</definedName>
    <definedName name="業績">#REF!</definedName>
    <definedName name="業績2">#REF!</definedName>
  </definedNames>
  <calcPr fullCalcOnLoad="1"/>
</workbook>
</file>

<file path=xl/comments1.xml><?xml version="1.0" encoding="utf-8"?>
<comments xmlns="http://schemas.openxmlformats.org/spreadsheetml/2006/main">
  <authors>
    <author>NTU</author>
  </authors>
  <commentList>
    <comment ref="L2" authorId="0">
      <text>
        <r>
          <rPr>
            <b/>
            <sz val="9"/>
            <rFont val="新細明體"/>
            <family val="1"/>
          </rPr>
          <t>NTU:</t>
        </r>
        <r>
          <rPr>
            <sz val="9"/>
            <rFont val="新細明體"/>
            <family val="1"/>
          </rPr>
          <t xml:space="preserve">
ignore year</t>
        </r>
      </text>
    </comment>
    <comment ref="M2" authorId="0">
      <text>
        <r>
          <rPr>
            <b/>
            <sz val="9"/>
            <rFont val="新細明體"/>
            <family val="1"/>
          </rPr>
          <t>NTU:</t>
        </r>
        <r>
          <rPr>
            <sz val="9"/>
            <rFont val="新細明體"/>
            <family val="1"/>
          </rPr>
          <t xml:space="preserve">
ignore y+M</t>
        </r>
      </text>
    </comment>
  </commentList>
</comments>
</file>

<file path=xl/sharedStrings.xml><?xml version="1.0" encoding="utf-8"?>
<sst xmlns="http://schemas.openxmlformats.org/spreadsheetml/2006/main" count="135" uniqueCount="111">
  <si>
    <t>輸入於Ｄ欄之內容</t>
  </si>
  <si>
    <t>實際外觀</t>
  </si>
  <si>
    <t>所存資料</t>
  </si>
  <si>
    <t>實際數字</t>
  </si>
  <si>
    <t>=today()</t>
  </si>
  <si>
    <t>6:35</t>
  </si>
  <si>
    <t>6:20 P</t>
  </si>
  <si>
    <t>7:15:20 AM</t>
  </si>
  <si>
    <t>數字</t>
  </si>
  <si>
    <t xml:space="preserve">  &lt;--  =B2</t>
  </si>
  <si>
    <t>原日期</t>
  </si>
  <si>
    <t>經過天數</t>
  </si>
  <si>
    <t>新日期</t>
  </si>
  <si>
    <t>開始日期</t>
  </si>
  <si>
    <t>結束日期</t>
  </si>
  <si>
    <t>兩者相減</t>
  </si>
  <si>
    <t>甲日</t>
  </si>
  <si>
    <t>乙日</t>
  </si>
  <si>
    <t>兩者相加</t>
  </si>
  <si>
    <r>
      <t xml:space="preserve">    &lt;--- </t>
    </r>
    <r>
      <rPr>
        <sz val="12"/>
        <rFont val="細明體"/>
        <family val="3"/>
      </rPr>
      <t>可以運算，但卻無任何意義</t>
    </r>
  </si>
  <si>
    <t>書籍編號</t>
  </si>
  <si>
    <t>借出日期</t>
  </si>
  <si>
    <t>歸還日期</t>
  </si>
  <si>
    <t>借閱天數</t>
  </si>
  <si>
    <t>借閱費用</t>
  </si>
  <si>
    <r>
      <t>每日以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元計算費用</t>
    </r>
  </si>
  <si>
    <t>時間</t>
  </si>
  <si>
    <r>
      <t>於</t>
    </r>
    <r>
      <rPr>
        <sz val="12"/>
        <rFont val="Times New Roman"/>
        <family val="1"/>
      </rPr>
      <t>B2</t>
    </r>
    <r>
      <rPr>
        <sz val="12"/>
        <rFont val="細明體"/>
        <family val="3"/>
      </rPr>
      <t>輸入任意含小數數字，即可看到其對應之時間</t>
    </r>
  </si>
  <si>
    <t>整數部份，再大也不會影響時間之外觀</t>
  </si>
  <si>
    <t>目前時間</t>
  </si>
  <si>
    <t>經過時間</t>
  </si>
  <si>
    <t>新時間</t>
  </si>
  <si>
    <t>開始時間</t>
  </si>
  <si>
    <t>結束時間</t>
  </si>
  <si>
    <t>間隔時間</t>
  </si>
  <si>
    <t>進入時間</t>
  </si>
  <si>
    <t>離開時間</t>
  </si>
  <si>
    <t>使用時間</t>
  </si>
  <si>
    <t>費用</t>
  </si>
  <si>
    <r>
      <t>每小時費用</t>
    </r>
    <r>
      <rPr>
        <sz val="12"/>
        <rFont val="Times New Roman"/>
        <family val="1"/>
      </rPr>
      <t>240</t>
    </r>
    <r>
      <rPr>
        <sz val="12"/>
        <rFont val="細明體"/>
        <family val="3"/>
      </rPr>
      <t>元</t>
    </r>
  </si>
  <si>
    <t>本例並未考慮到離開時間比進入時間小之情況</t>
  </si>
  <si>
    <r>
      <t>若有上述情況則離開時間應再加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，即</t>
    </r>
    <r>
      <rPr>
        <sz val="12"/>
        <rFont val="Times New Roman"/>
        <family val="1"/>
      </rPr>
      <t>24:00</t>
    </r>
  </si>
  <si>
    <r>
      <t xml:space="preserve">    &lt;--- </t>
    </r>
    <r>
      <rPr>
        <sz val="12"/>
        <rFont val="細明體"/>
        <family val="3"/>
      </rPr>
      <t>執行「格式</t>
    </r>
    <r>
      <rPr>
        <sz val="12"/>
        <rFont val="Times New Roman"/>
        <family val="1"/>
      </rPr>
      <t>(O)/</t>
    </r>
    <r>
      <rPr>
        <sz val="12"/>
        <rFont val="細明體"/>
        <family val="3"/>
      </rPr>
      <t>儲存格</t>
    </r>
    <r>
      <rPr>
        <sz val="12"/>
        <rFont val="Times New Roman"/>
        <family val="1"/>
      </rPr>
      <t>(E)…</t>
    </r>
    <r>
      <rPr>
        <sz val="12"/>
        <rFont val="細明體"/>
        <family val="3"/>
      </rPr>
      <t>」</t>
    </r>
  </si>
  <si>
    <r>
      <t xml:space="preserve">            </t>
    </r>
    <r>
      <rPr>
        <sz val="12"/>
        <rFont val="細明體"/>
        <family val="3"/>
      </rPr>
      <t>將格式改成「</t>
    </r>
    <r>
      <rPr>
        <sz val="12"/>
        <rFont val="Times New Roman"/>
        <family val="1"/>
      </rPr>
      <t>G/</t>
    </r>
    <r>
      <rPr>
        <sz val="12"/>
        <rFont val="細明體"/>
        <family val="3"/>
      </rPr>
      <t>通用格式」</t>
    </r>
  </si>
  <si>
    <t>含日期常數的運算</t>
  </si>
  <si>
    <t>04/10/25</t>
  </si>
  <si>
    <t>2004/10/25</t>
  </si>
  <si>
    <t>25-OCT-04</t>
  </si>
  <si>
    <t>oct-04</t>
  </si>
  <si>
    <t>12-oct</t>
  </si>
  <si>
    <t>=D4-D6</t>
  </si>
  <si>
    <r>
      <t xml:space="preserve">  &lt;--- </t>
    </r>
    <r>
      <rPr>
        <sz val="9"/>
        <rFont val="細明體"/>
        <family val="3"/>
      </rPr>
      <t>執行「格式</t>
    </r>
    <r>
      <rPr>
        <sz val="9"/>
        <rFont val="Times New Roman"/>
        <family val="1"/>
      </rPr>
      <t>(</t>
    </r>
    <r>
      <rPr>
        <u val="single"/>
        <sz val="9"/>
        <rFont val="Times New Roman"/>
        <family val="1"/>
      </rPr>
      <t>O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」「儲存格</t>
    </r>
    <r>
      <rPr>
        <sz val="9"/>
        <rFont val="Times New Roman"/>
        <family val="1"/>
      </rPr>
      <t>(</t>
    </r>
    <r>
      <rPr>
        <u val="single"/>
        <sz val="9"/>
        <rFont val="Times New Roman"/>
        <family val="1"/>
      </rPr>
      <t>E</t>
    </r>
    <r>
      <rPr>
        <sz val="9"/>
        <rFont val="Times New Roman"/>
        <family val="1"/>
      </rPr>
      <t>)…</t>
    </r>
    <r>
      <rPr>
        <sz val="9"/>
        <rFont val="細明體"/>
        <family val="3"/>
      </rPr>
      <t>」「</t>
    </r>
    <r>
      <rPr>
        <sz val="9"/>
        <rFont val="Times New Roman"/>
        <family val="1"/>
      </rPr>
      <t>G/</t>
    </r>
    <r>
      <rPr>
        <sz val="9"/>
        <rFont val="細明體"/>
        <family val="3"/>
      </rPr>
      <t>通用格式」</t>
    </r>
  </si>
  <si>
    <t>=D4-"2004/10/10"</t>
  </si>
  <si>
    <t>r93/10/20</t>
  </si>
  <si>
    <t>內含離開時間比進入時間小之情況</t>
  </si>
  <si>
    <r>
      <t>故應判斷若離開時間較小應再加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，即</t>
    </r>
    <r>
      <rPr>
        <sz val="12"/>
        <rFont val="Times New Roman"/>
        <family val="1"/>
      </rPr>
      <t>24:00</t>
    </r>
  </si>
  <si>
    <t>假定未滿十天者免費</t>
  </si>
  <si>
    <r>
      <t>每小時費用6</t>
    </r>
    <r>
      <rPr>
        <sz val="12"/>
        <rFont val="Times New Roman"/>
        <family val="1"/>
      </rPr>
      <t>0</t>
    </r>
    <r>
      <rPr>
        <sz val="12"/>
        <rFont val="細明體"/>
        <family val="3"/>
      </rPr>
      <t>元</t>
    </r>
  </si>
  <si>
    <t>超過者，每天以五元計算費用</t>
  </si>
  <si>
    <t>18:15:20</t>
  </si>
  <si>
    <t>2004/10/25 18:35</t>
  </si>
  <si>
    <t>=C2*24*240</t>
  </si>
  <si>
    <t>改成通用格式</t>
  </si>
  <si>
    <t>編號</t>
  </si>
  <si>
    <t>姓名</t>
  </si>
  <si>
    <t>性別</t>
  </si>
  <si>
    <t>到職日</t>
  </si>
  <si>
    <t>年資</t>
  </si>
  <si>
    <t>男</t>
  </si>
  <si>
    <t>S002</t>
  </si>
  <si>
    <t>女</t>
  </si>
  <si>
    <t>S003</t>
  </si>
  <si>
    <t>吳小小</t>
  </si>
  <si>
    <t>S004</t>
  </si>
  <si>
    <t>鄭文文</t>
  </si>
  <si>
    <t>S005</t>
  </si>
  <si>
    <t>孔娟娟</t>
  </si>
  <si>
    <t>S006</t>
  </si>
  <si>
    <t>洪慧慧</t>
  </si>
  <si>
    <t>S007</t>
  </si>
  <si>
    <t>范曄曄</t>
  </si>
  <si>
    <t>S008</t>
  </si>
  <si>
    <t>陳偉偉</t>
  </si>
  <si>
    <t>S009</t>
  </si>
  <si>
    <t>賴君君</t>
  </si>
  <si>
    <t>S010</t>
  </si>
  <si>
    <t>董昇昇</t>
  </si>
  <si>
    <t>美美公司員工年資一覽表</t>
  </si>
  <si>
    <t>"y"</t>
  </si>
  <si>
    <t>"m"</t>
  </si>
  <si>
    <t>"d"</t>
  </si>
  <si>
    <t>"ym"</t>
  </si>
  <si>
    <t>"yd"</t>
  </si>
  <si>
    <t>"md"</t>
  </si>
  <si>
    <t>離職日</t>
  </si>
  <si>
    <t>滿幾年</t>
  </si>
  <si>
    <t>滿幾個月</t>
  </si>
  <si>
    <t>滿幾天</t>
  </si>
  <si>
    <t>月數差</t>
  </si>
  <si>
    <t>天數差</t>
  </si>
  <si>
    <t>S001</t>
  </si>
  <si>
    <t>潘亮亮</t>
  </si>
  <si>
    <t>秦洛洛</t>
  </si>
  <si>
    <r>
      <t>n</t>
    </r>
    <r>
      <rPr>
        <sz val="12"/>
        <color indexed="12"/>
        <rFont val="Times New Roman"/>
        <family val="1"/>
      </rPr>
      <t>DATEDIF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函數可以幫我們計算兩個日期之間的年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 xml:space="preserve">數、月數或天數。其格式如下： </t>
    </r>
  </si>
  <si>
    <r>
      <t>=DATEDIF(D3, TODAY(), "Y")&amp;"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"&amp;DATEDIF(D3,TODAY(),"YM")&amp;"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"&amp;DATEDIF(D3, TODAY(), "md")&amp;"</t>
    </r>
    <r>
      <rPr>
        <sz val="12"/>
        <rFont val="新細明體"/>
        <family val="1"/>
      </rPr>
      <t>日</t>
    </r>
    <r>
      <rPr>
        <sz val="12"/>
        <rFont val="新細明體"/>
        <family val="1"/>
      </rPr>
      <t>"</t>
    </r>
  </si>
  <si>
    <r>
      <t>u</t>
    </r>
    <r>
      <rPr>
        <sz val="16"/>
        <color indexed="8"/>
        <rFont val="全真粗黑體"/>
        <family val="3"/>
      </rPr>
      <t>半年之後的票期(配合</t>
    </r>
    <r>
      <rPr>
        <sz val="16"/>
        <color indexed="8"/>
        <rFont val="新細明體"/>
        <family val="1"/>
      </rPr>
      <t>TEXT()</t>
    </r>
    <r>
      <rPr>
        <sz val="16"/>
        <color indexed="8"/>
        <rFont val="全真粗黑體"/>
        <family val="3"/>
      </rPr>
      <t xml:space="preserve">取得中文日期格式) </t>
    </r>
  </si>
  <si>
    <r>
      <t>u</t>
    </r>
    <r>
      <rPr>
        <sz val="16"/>
        <color indexed="8"/>
        <rFont val="全真粗黑體"/>
        <family val="3"/>
      </rPr>
      <t>=</t>
    </r>
    <r>
      <rPr>
        <sz val="16"/>
        <color indexed="8"/>
        <rFont val="Arial"/>
        <family val="2"/>
      </rPr>
      <t>“</t>
    </r>
    <r>
      <rPr>
        <sz val="16"/>
        <color indexed="8"/>
        <rFont val="全真粗黑體"/>
        <family val="3"/>
      </rPr>
      <t>半年後到期日為：</t>
    </r>
  </si>
  <si>
    <r>
      <t>”</t>
    </r>
    <r>
      <rPr>
        <sz val="16"/>
        <color indexed="8"/>
        <rFont val="全真粗黑體"/>
        <family val="3"/>
      </rPr>
      <t xml:space="preserve"> &amp; </t>
    </r>
    <r>
      <rPr>
        <sz val="16"/>
        <color indexed="8"/>
        <rFont val="新細明體"/>
        <family val="1"/>
      </rPr>
      <t>TEXT(TODAY()+180</t>
    </r>
    <r>
      <rPr>
        <sz val="16"/>
        <color indexed="8"/>
        <rFont val="全真粗黑體"/>
        <family val="3"/>
      </rPr>
      <t>,</t>
    </r>
    <r>
      <rPr>
        <sz val="16"/>
        <color indexed="8"/>
        <rFont val="Arial"/>
        <family val="2"/>
      </rPr>
      <t>”</t>
    </r>
    <r>
      <rPr>
        <sz val="16"/>
        <color indexed="8"/>
        <rFont val="新細明體"/>
        <family val="1"/>
      </rPr>
      <t>ee</t>
    </r>
    <r>
      <rPr>
        <sz val="16"/>
        <color indexed="8"/>
        <rFont val="全真粗黑體"/>
        <family val="3"/>
      </rPr>
      <t>年</t>
    </r>
    <r>
      <rPr>
        <sz val="16"/>
        <color indexed="8"/>
        <rFont val="新細明體"/>
        <family val="1"/>
      </rPr>
      <t>mm</t>
    </r>
    <r>
      <rPr>
        <sz val="16"/>
        <color indexed="8"/>
        <rFont val="全真粗黑體"/>
        <family val="3"/>
      </rPr>
      <t>月</t>
    </r>
    <r>
      <rPr>
        <sz val="16"/>
        <color indexed="8"/>
        <rFont val="新細明體"/>
        <family val="1"/>
      </rPr>
      <t>dd</t>
    </r>
    <r>
      <rPr>
        <sz val="16"/>
        <color indexed="8"/>
        <rFont val="全真粗黑體"/>
        <family val="3"/>
      </rPr>
      <t>日</t>
    </r>
    <r>
      <rPr>
        <sz val="16"/>
        <color indexed="8"/>
        <rFont val="Arial"/>
        <family val="2"/>
      </rPr>
      <t>”</t>
    </r>
    <r>
      <rPr>
        <sz val="16"/>
        <color indexed="8"/>
        <rFont val="全真粗黑體"/>
        <family val="3"/>
      </rPr>
      <t xml:space="preserve">) </t>
    </r>
  </si>
  <si>
    <r>
      <t>u</t>
    </r>
    <r>
      <rPr>
        <sz val="16"/>
        <color indexed="8"/>
        <rFont val="新細明體"/>
        <family val="1"/>
      </rPr>
      <t>=TEXT(D16,"yyyy</t>
    </r>
    <r>
      <rPr>
        <sz val="16"/>
        <color indexed="8"/>
        <rFont val="全真粗黑體"/>
        <family val="3"/>
      </rPr>
      <t>年</t>
    </r>
    <r>
      <rPr>
        <sz val="16"/>
        <color indexed="8"/>
        <rFont val="新細明體"/>
        <family val="1"/>
      </rPr>
      <t>mm</t>
    </r>
    <r>
      <rPr>
        <sz val="16"/>
        <color indexed="8"/>
        <rFont val="全真粗黑體"/>
        <family val="3"/>
      </rPr>
      <t>月</t>
    </r>
    <r>
      <rPr>
        <sz val="16"/>
        <color indexed="8"/>
        <rFont val="新細明體"/>
        <family val="1"/>
      </rPr>
      <t>dd</t>
    </r>
    <r>
      <rPr>
        <sz val="16"/>
        <color indexed="8"/>
        <rFont val="全真粗黑體"/>
        <family val="3"/>
      </rPr>
      <t>日</t>
    </r>
    <r>
      <rPr>
        <sz val="16"/>
        <color indexed="8"/>
        <rFont val="新細明體"/>
        <family val="1"/>
      </rPr>
      <t xml:space="preserve">") </t>
    </r>
  </si>
  <si>
    <r>
      <t>s</t>
    </r>
    <r>
      <rPr>
        <sz val="12"/>
        <rFont val="新細明體"/>
        <family val="1"/>
      </rPr>
      <t>um(sale)&amp;"元"</t>
    </r>
  </si>
  <si>
    <t>實際年資滿幾年幾月幾天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</si>
</sst>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h:mm:ss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-404]ggyyyy&quot;年&quot;m&quot;月&quot;d&quot;日&quot;"/>
    <numFmt numFmtId="189" formatCode="yyyy/m/d;@"/>
    <numFmt numFmtId="190" formatCode="[$-404]AM/PM\ hh:mm:ss"/>
    <numFmt numFmtId="191" formatCode="h:mm:ss;@"/>
    <numFmt numFmtId="192" formatCode="m&quot;月&quot;d&quot;日&quot;"/>
    <numFmt numFmtId="193" formatCode="0.0"/>
    <numFmt numFmtId="194" formatCode="0.0000"/>
    <numFmt numFmtId="195" formatCode="0.000"/>
    <numFmt numFmtId="196" formatCode="0.00000"/>
    <numFmt numFmtId="197" formatCode="0.000000"/>
    <numFmt numFmtId="198" formatCode="h:mm"/>
    <numFmt numFmtId="199" formatCode="mmm\-yyyy"/>
    <numFmt numFmtId="200" formatCode="_-* #,##0_-;\-* #,##0_-;_-* &quot;-&quot;??_-;_-@_-"/>
    <numFmt numFmtId="201" formatCode="0.0%"/>
    <numFmt numFmtId="202" formatCode="#,##0_);[Red]\(#,##0\)"/>
    <numFmt numFmtId="203" formatCode="aaaa"/>
    <numFmt numFmtId="204" formatCode="[$-404]e/m/d;@"/>
    <numFmt numFmtId="205" formatCode="yyyy/m/d\ hh:mm\ AM/PM"/>
    <numFmt numFmtId="206" formatCode="h:mm;@"/>
    <numFmt numFmtId="207" formatCode="[$-F400]h:mm:ss\ AM/PM"/>
    <numFmt numFmtId="208" formatCode="[$-409]h:mm\ AM/PM;@"/>
    <numFmt numFmtId="209" formatCode="yyyy/m/d\ hh:mm:ss"/>
    <numFmt numFmtId="210" formatCode="0.00;_ꐀ"/>
    <numFmt numFmtId="211" formatCode="_-&quot;$&quot;* #,##0_-;\-&quot;$&quot;* #,##0_-;_-&quot;$&quot;* &quot;-&quot;??_-;_-@_-"/>
    <numFmt numFmtId="212" formatCode="0_ "/>
    <numFmt numFmtId="213" formatCode="0.0_ "/>
    <numFmt numFmtId="214" formatCode="000"/>
    <numFmt numFmtId="215" formatCode="&quot;賺&quot;#,##0;[Red]&quot;賠&quot;#,##0"/>
    <numFmt numFmtId="216" formatCode="0;_琀"/>
    <numFmt numFmtId="217" formatCode="0.00_);[Red]\(0.00\)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9"/>
      <name val="Times New Roman"/>
      <family val="1"/>
    </font>
    <font>
      <u val="single"/>
      <sz val="9"/>
      <name val="Times New Roman"/>
      <family val="1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i/>
      <sz val="14"/>
      <color indexed="12"/>
      <name val="新細明體"/>
      <family val="1"/>
    </font>
    <font>
      <sz val="12"/>
      <color indexed="12"/>
      <name val="Times New Roman"/>
      <family val="1"/>
    </font>
    <font>
      <sz val="12"/>
      <color indexed="13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16"/>
      <name val="Wingdings"/>
      <family val="0"/>
    </font>
    <font>
      <sz val="16"/>
      <color indexed="8"/>
      <name val="全真粗黑體"/>
      <family val="3"/>
    </font>
    <font>
      <sz val="16"/>
      <color indexed="8"/>
      <name val="新細明體"/>
      <family val="1"/>
    </font>
    <font>
      <sz val="16"/>
      <color indexed="10"/>
      <name val="Wingdings"/>
      <family val="0"/>
    </font>
    <font>
      <sz val="16"/>
      <color indexed="8"/>
      <name val="Arial"/>
      <family val="2"/>
    </font>
    <font>
      <b/>
      <sz val="9"/>
      <name val="新細明體"/>
      <family val="1"/>
    </font>
    <font>
      <b/>
      <sz val="8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30" fontId="0" fillId="0" borderId="0" xfId="0" applyNumberFormat="1" applyAlignment="1" quotePrefix="1">
      <alignment/>
    </xf>
    <xf numFmtId="15" fontId="0" fillId="0" borderId="0" xfId="0" applyNumberFormat="1" applyAlignment="1" quotePrefix="1">
      <alignment/>
    </xf>
    <xf numFmtId="0" fontId="8" fillId="0" borderId="0" xfId="0" applyFont="1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4" fontId="0" fillId="0" borderId="0" xfId="0" applyNumberFormat="1" applyAlignment="1" quotePrefix="1">
      <alignment/>
    </xf>
    <xf numFmtId="19" fontId="0" fillId="0" borderId="0" xfId="0" applyNumberFormat="1" applyAlignment="1" quotePrefix="1">
      <alignment/>
    </xf>
    <xf numFmtId="205" fontId="0" fillId="0" borderId="0" xfId="0" applyNumberFormat="1" applyAlignment="1">
      <alignment/>
    </xf>
    <xf numFmtId="0" fontId="13" fillId="2" borderId="0" xfId="15" applyFont="1" applyFill="1" applyAlignment="1">
      <alignment horizontal="centerContinuous"/>
      <protection/>
    </xf>
    <xf numFmtId="0" fontId="14" fillId="2" borderId="0" xfId="15" applyFont="1" applyFill="1" applyAlignment="1">
      <alignment horizontal="centerContinuous"/>
      <protection/>
    </xf>
    <xf numFmtId="0" fontId="10" fillId="0" borderId="0" xfId="15" applyFont="1">
      <alignment/>
      <protection/>
    </xf>
    <xf numFmtId="0" fontId="10" fillId="0" borderId="0" xfId="15">
      <alignment/>
      <protection/>
    </xf>
    <xf numFmtId="0" fontId="15" fillId="3" borderId="0" xfId="15" applyFont="1" applyFill="1" applyAlignment="1">
      <alignment horizontal="center"/>
      <protection/>
    </xf>
    <xf numFmtId="14" fontId="10" fillId="4" borderId="0" xfId="15" applyNumberFormat="1" applyFont="1" applyFill="1" applyAlignment="1">
      <alignment horizontal="center"/>
      <protection/>
    </xf>
    <xf numFmtId="0" fontId="10" fillId="4" borderId="0" xfId="15" applyFont="1" applyFill="1" applyAlignment="1">
      <alignment horizontal="center"/>
      <protection/>
    </xf>
    <xf numFmtId="0" fontId="10" fillId="5" borderId="0" xfId="15" applyFont="1" applyFill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10" fillId="6" borderId="0" xfId="15" applyFont="1" applyFill="1" applyAlignment="1">
      <alignment horizontal="center"/>
      <protection/>
    </xf>
    <xf numFmtId="0" fontId="0" fillId="0" borderId="0" xfId="15" applyNumberFormat="1" applyFont="1" applyAlignment="1">
      <alignment horizontal="center"/>
      <protection/>
    </xf>
    <xf numFmtId="204" fontId="10" fillId="0" borderId="0" xfId="15" applyNumberFormat="1">
      <alignment/>
      <protection/>
    </xf>
    <xf numFmtId="0" fontId="10" fillId="0" borderId="0" xfId="15" applyNumberFormat="1">
      <alignment/>
      <protection/>
    </xf>
    <xf numFmtId="0" fontId="10" fillId="0" borderId="0" xfId="15" applyFill="1">
      <alignment/>
      <protection/>
    </xf>
    <xf numFmtId="0" fontId="18" fillId="0" borderId="0" xfId="16" applyFont="1">
      <alignment vertical="center"/>
      <protection/>
    </xf>
    <xf numFmtId="0" fontId="10" fillId="0" borderId="0" xfId="16">
      <alignment vertical="center"/>
      <protection/>
    </xf>
    <xf numFmtId="0" fontId="10" fillId="0" borderId="0" xfId="15" applyFont="1" quotePrefix="1">
      <alignment/>
      <protection/>
    </xf>
    <xf numFmtId="0" fontId="21" fillId="0" borderId="0" xfId="16" applyFont="1">
      <alignment vertical="center"/>
      <protection/>
    </xf>
    <xf numFmtId="0" fontId="22" fillId="0" borderId="0" xfId="16" applyFont="1">
      <alignment vertical="center"/>
      <protection/>
    </xf>
  </cellXfs>
  <cellStyles count="10">
    <cellStyle name="Normal" xfId="0"/>
    <cellStyle name="一般_Ch09-06" xfId="15"/>
    <cellStyle name="一般_F002-Ch09-公式及函數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85725</xdr:rowOff>
    </xdr:from>
    <xdr:to>
      <xdr:col>12</xdr:col>
      <xdr:colOff>0</xdr:colOff>
      <xdr:row>16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048000"/>
          <a:ext cx="8039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17</xdr:row>
      <xdr:rowOff>76200</xdr:rowOff>
    </xdr:from>
    <xdr:to>
      <xdr:col>11</xdr:col>
      <xdr:colOff>571500</xdr:colOff>
      <xdr:row>27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79152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ching\office%202003\excel\&#24120;&#29992;&#20989;&#25976;-&#32113;&#35336;&#20989;&#259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ching\office2003\excel\F002\F002-Ch09-&#20844;&#24335;&#21450;&#20989;&#259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ching\office%202003\excel\&#24120;&#29992;&#20989;&#25976;-&#25991;&#233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ching\office%202003\excel\&#24120;&#29992;&#20989;&#25976;-&#27298;&#35222;&#33287;&#21443;&#29031;&#20989;&#259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式及函數"/>
      <sheetName val="統計函數"/>
      <sheetName val="統計"/>
      <sheetName val="media"/>
      <sheetName val="stdev"/>
      <sheetName val="var"/>
      <sheetName val="sqrt"/>
      <sheetName val="counta"/>
      <sheetName val="countif"/>
      <sheetName val="sumif"/>
      <sheetName val="round"/>
      <sheetName val="rank"/>
      <sheetName val="countif 2"/>
      <sheetName val="frequency"/>
      <sheetName val="frequency說明"/>
      <sheetName val="frequency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函數"/>
      <sheetName val="公式及函數"/>
      <sheetName val="統計函數"/>
      <sheetName val="統計"/>
      <sheetName val="複製公式"/>
      <sheetName val="media"/>
      <sheetName val="stdev"/>
      <sheetName val="var"/>
      <sheetName val="sqrt"/>
      <sheetName val="randbetween"/>
      <sheetName val="counta"/>
      <sheetName val="rank"/>
      <sheetName val="countif"/>
      <sheetName val="round"/>
      <sheetName val="sumif2"/>
      <sheetName val="countif 2"/>
      <sheetName val="frequency"/>
      <sheetName val="frequency說明"/>
      <sheetName val="frequency2"/>
      <sheetName val="折舊"/>
      <sheetName val="折舊-OK"/>
      <sheetName val="羅輯公式"/>
      <sheetName val="羅輯"/>
      <sheetName val="AND"/>
      <sheetName val="IF"/>
      <sheetName val="OR"/>
      <sheetName val="hlookup"/>
      <sheetName val="index"/>
      <sheetName val="match"/>
      <sheetName val="match1"/>
      <sheetName val="match2"/>
      <sheetName val="today"/>
      <sheetName val="date"/>
      <sheetName val="date1"/>
      <sheetName val="datedif1"/>
      <sheetName val="年資"/>
      <sheetName val="datedif 2"/>
      <sheetName val="時間運算"/>
      <sheetName val="文字函數"/>
      <sheetName val="文字運算"/>
      <sheetName val="文字"/>
      <sheetName val="left"/>
      <sheetName val="right"/>
      <sheetName val="mid"/>
      <sheetName val="concatena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文字函數"/>
      <sheetName val="文字運算"/>
      <sheetName val="文字"/>
      <sheetName val="文字-練習"/>
      <sheetName val="LEFT"/>
      <sheetName val="RIGHT"/>
      <sheetName val="MID"/>
      <sheetName val="CONCATENA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LOOKUP1"/>
      <sheetName val="VLOOKUP2"/>
      <sheetName val="HLookup1"/>
      <sheetName val="HLOOKUP2"/>
      <sheetName val="HLOOKUP2-OK"/>
      <sheetName val="TRANSPOSE1"/>
      <sheetName val="TRANSPOSE 2"/>
      <sheetName val="index"/>
      <sheetName val="MAT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31">
      <selection activeCell="N3" sqref="N3"/>
    </sheetView>
  </sheetViews>
  <sheetFormatPr defaultColWidth="9.00390625" defaultRowHeight="15.75"/>
  <cols>
    <col min="1" max="2" width="9.00390625" style="17" customWidth="1"/>
    <col min="3" max="3" width="6.00390625" style="17" bestFit="1" customWidth="1"/>
    <col min="4" max="4" width="8.25390625" style="17" bestFit="1" customWidth="1"/>
    <col min="5" max="5" width="8.25390625" style="17" customWidth="1"/>
    <col min="6" max="6" width="12.00390625" style="17" customWidth="1"/>
    <col min="7" max="7" width="9.25390625" style="17" customWidth="1"/>
    <col min="8" max="13" width="9.00390625" style="17" customWidth="1"/>
    <col min="14" max="14" width="14.50390625" style="17" customWidth="1"/>
    <col min="15" max="15" width="19.875" style="17" customWidth="1"/>
    <col min="16" max="16384" width="9.00390625" style="17" customWidth="1"/>
  </cols>
  <sheetData>
    <row r="1" spans="1:13" ht="19.5">
      <c r="A1" s="14" t="s">
        <v>87</v>
      </c>
      <c r="B1" s="15"/>
      <c r="C1" s="15"/>
      <c r="D1" s="15"/>
      <c r="E1" s="15"/>
      <c r="F1" s="15"/>
      <c r="G1" s="15"/>
      <c r="H1" s="16" t="s">
        <v>88</v>
      </c>
      <c r="I1" s="16" t="s">
        <v>89</v>
      </c>
      <c r="J1" s="16" t="s">
        <v>90</v>
      </c>
      <c r="K1" s="16" t="s">
        <v>91</v>
      </c>
      <c r="L1" s="16" t="s">
        <v>92</v>
      </c>
      <c r="M1" s="16" t="s">
        <v>93</v>
      </c>
    </row>
    <row r="2" spans="1:14" ht="16.5">
      <c r="A2" s="18" t="s">
        <v>63</v>
      </c>
      <c r="B2" s="18" t="s">
        <v>64</v>
      </c>
      <c r="C2" s="18" t="s">
        <v>65</v>
      </c>
      <c r="D2" s="18" t="s">
        <v>66</v>
      </c>
      <c r="E2" s="18" t="s">
        <v>94</v>
      </c>
      <c r="F2" s="19">
        <v>38717</v>
      </c>
      <c r="G2" s="18" t="s">
        <v>67</v>
      </c>
      <c r="H2" s="20" t="s">
        <v>95</v>
      </c>
      <c r="I2" s="21" t="s">
        <v>96</v>
      </c>
      <c r="J2" s="22" t="s">
        <v>97</v>
      </c>
      <c r="K2" s="20" t="s">
        <v>98</v>
      </c>
      <c r="L2" s="23" t="s">
        <v>99</v>
      </c>
      <c r="M2" s="20" t="s">
        <v>99</v>
      </c>
      <c r="N2" s="16" t="s">
        <v>110</v>
      </c>
    </row>
    <row r="3" spans="1:7" ht="16.5">
      <c r="A3" s="24" t="s">
        <v>100</v>
      </c>
      <c r="B3" s="22" t="s">
        <v>101</v>
      </c>
      <c r="C3" s="22" t="s">
        <v>68</v>
      </c>
      <c r="D3" s="25">
        <v>33046</v>
      </c>
      <c r="E3" s="25">
        <v>38737</v>
      </c>
      <c r="F3" s="26"/>
      <c r="G3" s="27"/>
    </row>
    <row r="4" spans="1:7" ht="16.5">
      <c r="A4" s="24" t="s">
        <v>69</v>
      </c>
      <c r="B4" s="22" t="s">
        <v>102</v>
      </c>
      <c r="C4" s="22" t="s">
        <v>70</v>
      </c>
      <c r="D4" s="25">
        <v>33150</v>
      </c>
      <c r="E4" s="25">
        <v>38738</v>
      </c>
      <c r="F4" s="26"/>
      <c r="G4" s="27"/>
    </row>
    <row r="5" spans="1:6" ht="16.5">
      <c r="A5" s="24" t="s">
        <v>71</v>
      </c>
      <c r="B5" s="22" t="s">
        <v>72</v>
      </c>
      <c r="C5" s="22" t="s">
        <v>70</v>
      </c>
      <c r="D5" s="25">
        <v>33265</v>
      </c>
      <c r="E5" s="25">
        <v>38739</v>
      </c>
      <c r="F5" s="26"/>
    </row>
    <row r="6" spans="1:6" ht="16.5">
      <c r="A6" s="24" t="s">
        <v>73</v>
      </c>
      <c r="B6" s="22" t="s">
        <v>74</v>
      </c>
      <c r="C6" s="22" t="s">
        <v>68</v>
      </c>
      <c r="D6" s="25">
        <v>33311</v>
      </c>
      <c r="E6" s="25">
        <v>38740</v>
      </c>
      <c r="F6" s="26"/>
    </row>
    <row r="7" spans="1:6" ht="16.5">
      <c r="A7" s="24" t="s">
        <v>75</v>
      </c>
      <c r="B7" s="22" t="s">
        <v>76</v>
      </c>
      <c r="C7" s="22" t="s">
        <v>70</v>
      </c>
      <c r="D7" s="25">
        <v>34524</v>
      </c>
      <c r="E7" s="25">
        <v>38741</v>
      </c>
      <c r="F7" s="26"/>
    </row>
    <row r="8" spans="1:6" ht="16.5">
      <c r="A8" s="24" t="s">
        <v>77</v>
      </c>
      <c r="B8" s="22" t="s">
        <v>78</v>
      </c>
      <c r="C8" s="22" t="s">
        <v>70</v>
      </c>
      <c r="D8" s="25">
        <v>34838</v>
      </c>
      <c r="E8" s="25">
        <v>38742</v>
      </c>
      <c r="F8" s="26"/>
    </row>
    <row r="9" spans="1:6" ht="16.5">
      <c r="A9" s="24" t="s">
        <v>79</v>
      </c>
      <c r="B9" s="22" t="s">
        <v>80</v>
      </c>
      <c r="C9" s="22" t="s">
        <v>70</v>
      </c>
      <c r="D9" s="25">
        <v>36132</v>
      </c>
      <c r="E9" s="25">
        <v>38743</v>
      </c>
      <c r="F9" s="26"/>
    </row>
    <row r="10" spans="1:6" ht="16.5">
      <c r="A10" s="24" t="s">
        <v>81</v>
      </c>
      <c r="B10" s="22" t="s">
        <v>82</v>
      </c>
      <c r="C10" s="22" t="s">
        <v>68</v>
      </c>
      <c r="D10" s="25">
        <v>36132</v>
      </c>
      <c r="E10" s="25">
        <v>38744</v>
      </c>
      <c r="F10" s="26"/>
    </row>
    <row r="11" spans="1:6" ht="16.5">
      <c r="A11" s="24" t="s">
        <v>83</v>
      </c>
      <c r="B11" s="22" t="s">
        <v>84</v>
      </c>
      <c r="C11" s="22" t="s">
        <v>70</v>
      </c>
      <c r="D11" s="25">
        <v>37003</v>
      </c>
      <c r="E11" s="25">
        <v>38745</v>
      </c>
      <c r="F11" s="26"/>
    </row>
    <row r="12" spans="1:6" ht="16.5">
      <c r="A12" s="24" t="s">
        <v>85</v>
      </c>
      <c r="B12" s="22" t="s">
        <v>86</v>
      </c>
      <c r="C12" s="22" t="s">
        <v>68</v>
      </c>
      <c r="D12" s="25">
        <v>37112</v>
      </c>
      <c r="E12" s="25">
        <v>38746</v>
      </c>
      <c r="F12" s="26"/>
    </row>
    <row r="14" s="29" customFormat="1" ht="16.5">
      <c r="A14" s="28" t="s">
        <v>103</v>
      </c>
    </row>
    <row r="15" s="29" customFormat="1" ht="16.5"/>
    <row r="16" s="29" customFormat="1" ht="16.5"/>
    <row r="17" s="29" customFormat="1" ht="16.5"/>
    <row r="18" s="29" customFormat="1" ht="16.5"/>
    <row r="19" s="29" customFormat="1" ht="16.5"/>
    <row r="20" s="29" customFormat="1" ht="16.5"/>
    <row r="29" ht="16.5">
      <c r="A29" s="30" t="s">
        <v>104</v>
      </c>
    </row>
    <row r="30" s="29" customFormat="1" ht="16.5"/>
    <row r="31" s="29" customFormat="1" ht="16.5"/>
    <row r="32" s="29" customFormat="1" ht="21">
      <c r="A32" s="31" t="s">
        <v>105</v>
      </c>
    </row>
    <row r="33" s="29" customFormat="1" ht="21">
      <c r="A33" s="31" t="s">
        <v>106</v>
      </c>
    </row>
    <row r="34" ht="21">
      <c r="A34" s="32" t="s">
        <v>107</v>
      </c>
    </row>
    <row r="35" ht="21">
      <c r="A35" s="31" t="s">
        <v>108</v>
      </c>
    </row>
    <row r="44" ht="16.5">
      <c r="B44" s="16" t="s">
        <v>109</v>
      </c>
    </row>
  </sheetData>
  <printOptions/>
  <pageMargins left="0.75" right="0.75" top="1" bottom="1" header="0.5" footer="0.5"/>
  <pageSetup horizontalDpi="600" verticalDpi="600" orientation="landscape" paperSize="9" scale="9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F10"/>
  <sheetViews>
    <sheetView workbookViewId="0" topLeftCell="A1">
      <selection activeCell="E2" sqref="E2"/>
    </sheetView>
  </sheetViews>
  <sheetFormatPr defaultColWidth="9.00390625" defaultRowHeight="15.75"/>
  <cols>
    <col min="3" max="4" width="9.50390625" style="0" bestFit="1" customWidth="1"/>
  </cols>
  <sheetData>
    <row r="1" spans="1:6" ht="16.5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/>
    </row>
    <row r="2" spans="1:4" ht="15.75">
      <c r="A2">
        <v>1011</v>
      </c>
      <c r="B2" s="4">
        <v>38203</v>
      </c>
      <c r="C2" s="4">
        <v>38214</v>
      </c>
      <c r="D2">
        <f>C2-B2</f>
        <v>11</v>
      </c>
    </row>
    <row r="3" spans="1:4" ht="15.75">
      <c r="A3">
        <v>7052</v>
      </c>
      <c r="B3" s="4">
        <v>38203</v>
      </c>
      <c r="C3" s="4">
        <v>38219</v>
      </c>
      <c r="D3">
        <f>C3-B3</f>
        <v>16</v>
      </c>
    </row>
    <row r="4" spans="1:4" ht="15.75">
      <c r="A4">
        <v>1018</v>
      </c>
      <c r="B4" s="4">
        <v>38204</v>
      </c>
      <c r="C4" s="4">
        <v>38213</v>
      </c>
      <c r="D4">
        <f>C4-B4</f>
        <v>9</v>
      </c>
    </row>
    <row r="5" spans="1:4" ht="15.75">
      <c r="A5">
        <v>6030</v>
      </c>
      <c r="B5" s="4">
        <v>38206</v>
      </c>
      <c r="C5" s="4">
        <v>38219</v>
      </c>
      <c r="D5">
        <f>C5-B5</f>
        <v>13</v>
      </c>
    </row>
    <row r="6" spans="1:4" ht="15.75">
      <c r="A6">
        <v>5014</v>
      </c>
      <c r="B6" s="4">
        <v>38207</v>
      </c>
      <c r="C6" s="4">
        <v>38209</v>
      </c>
      <c r="D6">
        <f>C6-B6</f>
        <v>2</v>
      </c>
    </row>
    <row r="9" ht="16.5">
      <c r="A9" s="1" t="s">
        <v>56</v>
      </c>
    </row>
    <row r="10" ht="16.5">
      <c r="A10" s="1" t="s">
        <v>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D11"/>
  <sheetViews>
    <sheetView workbookViewId="0" topLeftCell="A1">
      <selection activeCell="E23" sqref="E23"/>
    </sheetView>
  </sheetViews>
  <sheetFormatPr defaultColWidth="9.00390625" defaultRowHeight="15.75"/>
  <cols>
    <col min="1" max="3" width="10.50390625" style="0" bestFit="1" customWidth="1"/>
  </cols>
  <sheetData>
    <row r="1" spans="1:3" ht="16.5">
      <c r="A1" s="1" t="s">
        <v>10</v>
      </c>
      <c r="B1" s="1" t="s">
        <v>11</v>
      </c>
      <c r="C1" s="1" t="s">
        <v>12</v>
      </c>
    </row>
    <row r="2" spans="1:2" ht="15.75">
      <c r="A2" s="4">
        <v>38135</v>
      </c>
      <c r="B2">
        <v>20</v>
      </c>
    </row>
    <row r="4" spans="1:3" ht="16.5">
      <c r="A4" s="1" t="s">
        <v>16</v>
      </c>
      <c r="B4" s="1" t="s">
        <v>17</v>
      </c>
      <c r="C4" s="1" t="s">
        <v>18</v>
      </c>
    </row>
    <row r="5" spans="1:4" ht="16.5">
      <c r="A5" s="4">
        <v>38135</v>
      </c>
      <c r="B5" s="4">
        <v>38275</v>
      </c>
      <c r="D5" t="s">
        <v>19</v>
      </c>
    </row>
    <row r="7" spans="1:3" ht="16.5">
      <c r="A7" s="1" t="s">
        <v>13</v>
      </c>
      <c r="B7" s="1" t="s">
        <v>14</v>
      </c>
      <c r="C7" s="1" t="s">
        <v>15</v>
      </c>
    </row>
    <row r="8" spans="1:4" ht="16.5">
      <c r="A8" s="4">
        <v>38135</v>
      </c>
      <c r="B8" s="4">
        <v>38158</v>
      </c>
      <c r="D8" t="s">
        <v>42</v>
      </c>
    </row>
    <row r="9" ht="16.5">
      <c r="D9" t="s">
        <v>43</v>
      </c>
    </row>
    <row r="10" spans="1:2" ht="16.5">
      <c r="A10" s="1" t="s">
        <v>13</v>
      </c>
      <c r="B10" s="1" t="s">
        <v>44</v>
      </c>
    </row>
    <row r="11" ht="15.75">
      <c r="A11" s="4">
        <v>38135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B1:G10"/>
  <sheetViews>
    <sheetView workbookViewId="0" topLeftCell="B1">
      <selection activeCell="D2" sqref="D2"/>
    </sheetView>
  </sheetViews>
  <sheetFormatPr defaultColWidth="9.00390625" defaultRowHeight="15.75"/>
  <cols>
    <col min="1" max="1" width="3.875" style="0" customWidth="1"/>
    <col min="2" max="2" width="12.875" style="0" customWidth="1"/>
    <col min="3" max="3" width="7.75390625" style="0" customWidth="1"/>
    <col min="4" max="4" width="10.75390625" style="0" customWidth="1"/>
    <col min="5" max="5" width="5.875" style="0" customWidth="1"/>
    <col min="6" max="6" width="9.875" style="0" customWidth="1"/>
    <col min="7" max="7" width="10.50390625" style="0" bestFit="1" customWidth="1"/>
  </cols>
  <sheetData>
    <row r="1" spans="2:7" ht="16.5">
      <c r="B1" s="1" t="s">
        <v>0</v>
      </c>
      <c r="D1" s="2" t="s">
        <v>1</v>
      </c>
      <c r="F1" s="2" t="s">
        <v>2</v>
      </c>
      <c r="G1" s="2" t="s">
        <v>3</v>
      </c>
    </row>
    <row r="2" spans="2:7" ht="15.75">
      <c r="B2" s="5" t="s">
        <v>45</v>
      </c>
      <c r="F2" s="11">
        <v>38285</v>
      </c>
      <c r="G2">
        <f>F2</f>
        <v>38285</v>
      </c>
    </row>
    <row r="3" spans="2:7" ht="15.75">
      <c r="B3" s="6" t="s">
        <v>47</v>
      </c>
      <c r="F3" s="11">
        <v>38285</v>
      </c>
      <c r="G3">
        <f>F3</f>
        <v>38285</v>
      </c>
    </row>
    <row r="4" spans="2:7" ht="15.75">
      <c r="B4" s="3" t="s">
        <v>46</v>
      </c>
      <c r="F4" s="11">
        <v>38285</v>
      </c>
      <c r="G4">
        <f>F4</f>
        <v>38285</v>
      </c>
    </row>
    <row r="5" spans="2:7" ht="15.75">
      <c r="B5" s="3" t="s">
        <v>48</v>
      </c>
      <c r="F5" s="11">
        <v>38264</v>
      </c>
      <c r="G5">
        <f>F5</f>
        <v>38264</v>
      </c>
    </row>
    <row r="6" spans="2:7" ht="15.75">
      <c r="B6" s="3" t="s">
        <v>49</v>
      </c>
      <c r="F6" s="11">
        <v>38272</v>
      </c>
      <c r="G6">
        <f>F6</f>
        <v>38272</v>
      </c>
    </row>
    <row r="7" spans="2:6" ht="15.75">
      <c r="B7" s="3" t="s">
        <v>4</v>
      </c>
      <c r="F7" s="11">
        <f ca="1">TODAY()</f>
        <v>39170</v>
      </c>
    </row>
    <row r="8" spans="2:6" ht="15.75">
      <c r="B8" s="3" t="s">
        <v>50</v>
      </c>
      <c r="E8" s="7" t="s">
        <v>51</v>
      </c>
      <c r="F8" s="4"/>
    </row>
    <row r="9" spans="2:6" ht="15.75">
      <c r="B9" s="3" t="s">
        <v>52</v>
      </c>
      <c r="E9" s="7" t="s">
        <v>51</v>
      </c>
      <c r="F9" s="4"/>
    </row>
    <row r="10" spans="2:7" ht="15.75">
      <c r="B10" s="3" t="s">
        <v>53</v>
      </c>
      <c r="F10" s="11">
        <v>38280</v>
      </c>
      <c r="G10">
        <f>F10</f>
        <v>38280</v>
      </c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E4"/>
  <sheetViews>
    <sheetView workbookViewId="0" topLeftCell="A1">
      <selection activeCell="C20" sqref="C20"/>
    </sheetView>
  </sheetViews>
  <sheetFormatPr defaultColWidth="9.00390625" defaultRowHeight="15.75"/>
  <cols>
    <col min="3" max="3" width="10.50390625" style="0" bestFit="1" customWidth="1"/>
    <col min="4" max="4" width="9.50390625" style="0" bestFit="1" customWidth="1"/>
  </cols>
  <sheetData>
    <row r="1" spans="1:5" ht="16.5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</row>
    <row r="2" spans="1:3" ht="15.75">
      <c r="A2">
        <v>1011</v>
      </c>
      <c r="B2" s="4">
        <v>38203</v>
      </c>
      <c r="C2" s="4">
        <v>38214</v>
      </c>
    </row>
    <row r="4" ht="16.5">
      <c r="A4" s="1" t="s">
        <v>25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E6"/>
  <sheetViews>
    <sheetView workbookViewId="0" topLeftCell="A1">
      <selection activeCell="D2" sqref="D2"/>
    </sheetView>
  </sheetViews>
  <sheetFormatPr defaultColWidth="9.00390625" defaultRowHeight="15.75"/>
  <cols>
    <col min="4" max="4" width="10.50390625" style="0" bestFit="1" customWidth="1"/>
  </cols>
  <sheetData>
    <row r="1" spans="2:4" ht="16.5">
      <c r="B1" s="1" t="s">
        <v>8</v>
      </c>
      <c r="D1" s="1" t="s">
        <v>26</v>
      </c>
    </row>
    <row r="2" spans="2:5" ht="15.75">
      <c r="B2">
        <v>0</v>
      </c>
      <c r="D2">
        <f>B2</f>
        <v>0</v>
      </c>
      <c r="E2" t="s">
        <v>9</v>
      </c>
    </row>
    <row r="5" ht="16.5">
      <c r="B5" s="1" t="s">
        <v>27</v>
      </c>
    </row>
    <row r="6" ht="16.5">
      <c r="B6" s="1" t="s">
        <v>28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E6"/>
  <sheetViews>
    <sheetView workbookViewId="0" topLeftCell="A1">
      <selection activeCell="C2" sqref="C2"/>
    </sheetView>
  </sheetViews>
  <sheetFormatPr defaultColWidth="9.00390625" defaultRowHeight="15.75"/>
  <cols>
    <col min="2" max="2" width="9.50390625" style="0" bestFit="1" customWidth="1"/>
  </cols>
  <sheetData>
    <row r="1" spans="1:3" ht="16.5">
      <c r="A1" s="1" t="s">
        <v>29</v>
      </c>
      <c r="B1" s="1" t="s">
        <v>30</v>
      </c>
      <c r="C1" s="1" t="s">
        <v>31</v>
      </c>
    </row>
    <row r="2" spans="1:2" ht="15.75">
      <c r="A2" s="8">
        <v>0.2708333333333333</v>
      </c>
      <c r="B2" s="8">
        <v>0.19791666666666666</v>
      </c>
    </row>
    <row r="4" spans="1:3" ht="16.5">
      <c r="A4" s="1" t="s">
        <v>32</v>
      </c>
      <c r="B4" s="1" t="s">
        <v>33</v>
      </c>
      <c r="C4" s="1" t="s">
        <v>34</v>
      </c>
    </row>
    <row r="5" spans="1:2" ht="15.75">
      <c r="A5" s="8">
        <v>0.43402777777777773</v>
      </c>
      <c r="B5" s="8">
        <v>0.7777777777777778</v>
      </c>
    </row>
    <row r="6" ht="15.75">
      <c r="E6" s="8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B1:G6"/>
  <sheetViews>
    <sheetView workbookViewId="0" topLeftCell="A1">
      <selection activeCell="D2" sqref="D2"/>
    </sheetView>
  </sheetViews>
  <sheetFormatPr defaultColWidth="9.00390625" defaultRowHeight="15.75"/>
  <cols>
    <col min="1" max="1" width="6.125" style="0" customWidth="1"/>
    <col min="2" max="2" width="17.00390625" style="0" customWidth="1"/>
    <col min="3" max="3" width="4.125" style="0" customWidth="1"/>
    <col min="4" max="4" width="16.00390625" style="0" bestFit="1" customWidth="1"/>
    <col min="5" max="5" width="4.875" style="0" customWidth="1"/>
    <col min="6" max="6" width="19.75390625" style="0" bestFit="1" customWidth="1"/>
    <col min="7" max="7" width="12.75390625" style="0" bestFit="1" customWidth="1"/>
  </cols>
  <sheetData>
    <row r="1" spans="2:7" ht="16.5">
      <c r="B1" s="1" t="s">
        <v>0</v>
      </c>
      <c r="C1" s="1"/>
      <c r="D1" s="2" t="s">
        <v>1</v>
      </c>
      <c r="F1" s="2" t="s">
        <v>2</v>
      </c>
      <c r="G1" s="2" t="s">
        <v>3</v>
      </c>
    </row>
    <row r="2" spans="2:7" ht="15.75">
      <c r="B2" s="3" t="s">
        <v>5</v>
      </c>
      <c r="C2" s="3"/>
      <c r="F2" s="12">
        <v>0.2743055555555555</v>
      </c>
      <c r="G2">
        <f>F2</f>
        <v>0.2743055555555555</v>
      </c>
    </row>
    <row r="3" spans="2:7" ht="15.75">
      <c r="B3" s="3" t="s">
        <v>6</v>
      </c>
      <c r="C3" s="3"/>
      <c r="F3" s="12">
        <v>0.7638888888888888</v>
      </c>
      <c r="G3">
        <f>F3</f>
        <v>0.7638888888888888</v>
      </c>
    </row>
    <row r="4" spans="2:7" ht="15.75">
      <c r="B4" s="3" t="s">
        <v>7</v>
      </c>
      <c r="C4" s="3"/>
      <c r="F4" s="12">
        <v>0.3023148148148148</v>
      </c>
      <c r="G4">
        <f>F4</f>
        <v>0.3023148148148148</v>
      </c>
    </row>
    <row r="5" spans="2:7" ht="15.75">
      <c r="B5" s="9" t="s">
        <v>59</v>
      </c>
      <c r="C5" s="9"/>
      <c r="F5" s="12">
        <v>0.7606481481481482</v>
      </c>
      <c r="G5">
        <f>F5</f>
        <v>0.7606481481481482</v>
      </c>
    </row>
    <row r="6" spans="2:7" ht="15.75">
      <c r="B6" s="3" t="s">
        <v>60</v>
      </c>
      <c r="F6" s="13">
        <v>38285.7743055556</v>
      </c>
      <c r="G6">
        <f>F6</f>
        <v>38285.7743055556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&amp;C第&amp;P頁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E10"/>
  <sheetViews>
    <sheetView workbookViewId="0" topLeftCell="A1">
      <selection activeCell="D2" sqref="D2"/>
    </sheetView>
  </sheetViews>
  <sheetFormatPr defaultColWidth="9.00390625" defaultRowHeight="15.75"/>
  <sheetData>
    <row r="1" spans="1:4" ht="16.5">
      <c r="A1" s="1" t="s">
        <v>35</v>
      </c>
      <c r="B1" s="1" t="s">
        <v>36</v>
      </c>
      <c r="C1" s="1" t="s">
        <v>37</v>
      </c>
      <c r="D1" s="1" t="s">
        <v>38</v>
      </c>
    </row>
    <row r="2" spans="1:5" ht="15.75">
      <c r="A2" s="8">
        <v>0.6458333333333334</v>
      </c>
      <c r="B2" s="8">
        <v>0.7708333333333334</v>
      </c>
      <c r="C2" s="8">
        <f>B2-A2</f>
        <v>0.125</v>
      </c>
      <c r="D2" s="8">
        <f>C2*24*240</f>
        <v>720</v>
      </c>
      <c r="E2" s="3" t="s">
        <v>61</v>
      </c>
    </row>
    <row r="3" spans="4:5" ht="16.5">
      <c r="D3" s="10">
        <f>C2*24*240</f>
        <v>720</v>
      </c>
      <c r="E3" s="1" t="s">
        <v>62</v>
      </c>
    </row>
    <row r="8" ht="16.5">
      <c r="D8" s="1" t="s">
        <v>39</v>
      </c>
    </row>
    <row r="9" ht="16.5">
      <c r="D9" s="1" t="s">
        <v>40</v>
      </c>
    </row>
    <row r="10" ht="16.5">
      <c r="D10" s="1" t="s">
        <v>41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D10"/>
  <sheetViews>
    <sheetView workbookViewId="0" topLeftCell="A1">
      <selection activeCell="C3" sqref="C3"/>
    </sheetView>
  </sheetViews>
  <sheetFormatPr defaultColWidth="9.00390625" defaultRowHeight="15.75"/>
  <cols>
    <col min="3" max="3" width="9.50390625" style="0" bestFit="1" customWidth="1"/>
  </cols>
  <sheetData>
    <row r="1" spans="1:4" ht="16.5">
      <c r="A1" s="1" t="s">
        <v>35</v>
      </c>
      <c r="B1" s="1" t="s">
        <v>36</v>
      </c>
      <c r="C1" s="1" t="s">
        <v>37</v>
      </c>
      <c r="D1" s="1" t="s">
        <v>38</v>
      </c>
    </row>
    <row r="2" spans="1:3" ht="15.75">
      <c r="A2" s="8">
        <v>0.6458333333333334</v>
      </c>
      <c r="B2" s="8">
        <v>0.7708333333333334</v>
      </c>
      <c r="C2" s="8">
        <f>IF(B2&lt;A2,1+B2-A2,B2-A2)</f>
        <v>0.125</v>
      </c>
    </row>
    <row r="3" spans="1:3" ht="15.75">
      <c r="A3" s="8">
        <v>0.7604166666666666</v>
      </c>
      <c r="B3" s="8">
        <v>0.90625</v>
      </c>
      <c r="C3" s="8">
        <f>IF(B3&lt;A3,1+B3-A3,B3-A3)</f>
        <v>0.14583333333333337</v>
      </c>
    </row>
    <row r="4" spans="1:3" ht="15.75">
      <c r="A4" s="8">
        <v>0.8333333333333334</v>
      </c>
      <c r="B4" s="8">
        <v>0.09722222222222222</v>
      </c>
      <c r="C4" s="8">
        <f>IF(B4&lt;A4,1+B4-A4,B4-A4)</f>
        <v>0.26388888888888895</v>
      </c>
    </row>
    <row r="5" spans="1:3" ht="15.75">
      <c r="A5" s="8">
        <v>0.7951388888888888</v>
      </c>
      <c r="B5" s="8">
        <v>0.9618055555555555</v>
      </c>
      <c r="C5" s="8">
        <f>IF(B5&lt;A5,1+B5-A5,B5-A5)</f>
        <v>0.16666666666666663</v>
      </c>
    </row>
    <row r="8" ht="16.5">
      <c r="A8" s="1" t="s">
        <v>57</v>
      </c>
    </row>
    <row r="9" ht="16.5">
      <c r="A9" s="1" t="s">
        <v>54</v>
      </c>
    </row>
    <row r="10" ht="16.5">
      <c r="A10" s="1" t="s">
        <v>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楊世瑩</dc:creator>
  <cp:keywords/>
  <dc:description/>
  <cp:lastModifiedBy>NTU</cp:lastModifiedBy>
  <cp:lastPrinted>2005-10-04T11:00:51Z</cp:lastPrinted>
  <dcterms:created xsi:type="dcterms:W3CDTF">2004-02-26T06:58:06Z</dcterms:created>
  <dcterms:modified xsi:type="dcterms:W3CDTF">2007-03-29T02:24:47Z</dcterms:modified>
  <cp:category/>
  <cp:version/>
  <cp:contentType/>
  <cp:contentStatus/>
</cp:coreProperties>
</file>