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95" windowHeight="5475" tabRatio="746" activeTab="1"/>
  </bookViews>
  <sheets>
    <sheet name="摘要" sheetId="1" r:id="rId1"/>
    <sheet name="公式" sheetId="2" r:id="rId2"/>
    <sheet name="5-1" sheetId="3" r:id="rId3"/>
    <sheet name="5-2" sheetId="4" r:id="rId4"/>
    <sheet name="5-3" sheetId="5" r:id="rId5"/>
    <sheet name="5-4" sheetId="6" r:id="rId6"/>
    <sheet name="自動計算" sheetId="7" r:id="rId7"/>
    <sheet name="定義名稱" sheetId="8" r:id="rId8"/>
    <sheet name="定義範圍名稱" sheetId="9" r:id="rId9"/>
    <sheet name="自然公式語言" sheetId="10" r:id="rId10"/>
    <sheet name="自然語言公式 " sheetId="11" r:id="rId11"/>
    <sheet name="5-8" sheetId="12" r:id="rId12"/>
    <sheet name="5-9" sheetId="13" r:id="rId13"/>
    <sheet name="5-10" sheetId="14" r:id="rId14"/>
  </sheets>
  <definedNames>
    <definedName name="生物">'定義名稱'!$D$1:$D$3</definedName>
    <definedName name="地理">'定義名稱'!$C$1:$C$3</definedName>
    <definedName name="地理成績">'定義名稱'!$C$1:$C$3</definedName>
    <definedName name="定義名稱">'定義範圍名稱'!$E$9</definedName>
    <definedName name="第一季">'定義範圍名稱'!$E$1:$E$4</definedName>
    <definedName name="第二季">'定義範圍名稱'!$F$1:$F$4</definedName>
    <definedName name="第三季">'定義範圍名稱'!$G$1:$G$4</definedName>
    <definedName name="稅率">'定義範圍名稱'!$B$1</definedName>
    <definedName name="銷售">'定義範圍名稱'!$E$2:$H$4</definedName>
    <definedName name="銷售額">'定義範圍名稱'!$B$3</definedName>
    <definedName name="銷貨稅">'定義範圍名稱'!$B$4</definedName>
    <definedName name="歷史">'定義名稱'!$B$1:$B$3</definedName>
    <definedName name="歷史成績">'定義名稱'!$B$1:$B$3</definedName>
    <definedName name="總分">'定義名稱'!$E$1:$E$3</definedName>
  </definedNames>
  <calcPr fullCalcOnLoad="1"/>
</workbook>
</file>

<file path=xl/sharedStrings.xml><?xml version="1.0" encoding="utf-8"?>
<sst xmlns="http://schemas.openxmlformats.org/spreadsheetml/2006/main" count="153" uniqueCount="114">
  <si>
    <t>王書桓</t>
  </si>
  <si>
    <t>吳依萍</t>
  </si>
  <si>
    <t>總分</t>
  </si>
  <si>
    <t>物理</t>
  </si>
  <si>
    <t>化學</t>
  </si>
  <si>
    <t>生物</t>
  </si>
  <si>
    <t>企管二甲 班費支出明細表</t>
  </si>
  <si>
    <t>費用名稱</t>
  </si>
  <si>
    <t>金額</t>
  </si>
  <si>
    <t>垃圾袋</t>
  </si>
  <si>
    <t>影印講義</t>
  </si>
  <si>
    <t>慶生會</t>
  </si>
  <si>
    <t>總支出</t>
  </si>
  <si>
    <t>音樂</t>
  </si>
  <si>
    <t>美術</t>
  </si>
  <si>
    <t>體育</t>
  </si>
  <si>
    <t>總分</t>
  </si>
  <si>
    <t>黃傑倫</t>
  </si>
  <si>
    <t>蔡永康</t>
  </si>
  <si>
    <t>歷史</t>
  </si>
  <si>
    <t>地理</t>
  </si>
  <si>
    <t>林米奇</t>
  </si>
  <si>
    <t>何米尼</t>
  </si>
  <si>
    <t>單科總分</t>
  </si>
  <si>
    <t>單價</t>
  </si>
  <si>
    <t>數量</t>
  </si>
  <si>
    <t>葉振東</t>
  </si>
  <si>
    <t>江雨傑</t>
  </si>
  <si>
    <t>9W</t>
  </si>
  <si>
    <t>楊詩芸</t>
  </si>
  <si>
    <r>
      <t>n</t>
    </r>
    <r>
      <rPr>
        <u val="single"/>
        <sz val="12"/>
        <color indexed="56"/>
        <rFont val="新細明體"/>
        <family val="1"/>
      </rPr>
      <t>建立公式</t>
    </r>
    <r>
      <rPr>
        <sz val="12"/>
        <color indexed="8"/>
        <rFont val="新細明體"/>
        <family val="1"/>
      </rPr>
      <t xml:space="preserve"> </t>
    </r>
  </si>
  <si>
    <r>
      <t>n</t>
    </r>
    <r>
      <rPr>
        <u val="single"/>
        <sz val="12"/>
        <color indexed="56"/>
        <rFont val="新細明體"/>
        <family val="1"/>
      </rPr>
      <t>相對參照位址與絕對參照位址</t>
    </r>
    <r>
      <rPr>
        <sz val="12"/>
        <color indexed="8"/>
        <rFont val="新細明體"/>
        <family val="1"/>
      </rPr>
      <t xml:space="preserve"> </t>
    </r>
  </si>
  <si>
    <r>
      <t>n</t>
    </r>
    <r>
      <rPr>
        <u val="single"/>
        <sz val="12"/>
        <color indexed="56"/>
        <rFont val="新細明體"/>
        <family val="1"/>
      </rPr>
      <t>函數的使用</t>
    </r>
    <r>
      <rPr>
        <sz val="12"/>
        <color indexed="8"/>
        <rFont val="新細明體"/>
        <family val="1"/>
      </rPr>
      <t xml:space="preserve"> </t>
    </r>
  </si>
  <si>
    <r>
      <t>n</t>
    </r>
    <r>
      <rPr>
        <u val="single"/>
        <sz val="12"/>
        <color indexed="56"/>
        <rFont val="新細明體"/>
        <family val="1"/>
      </rPr>
      <t>自動計算功能</t>
    </r>
    <r>
      <rPr>
        <sz val="12"/>
        <color indexed="8"/>
        <rFont val="新細明體"/>
        <family val="1"/>
      </rPr>
      <t xml:space="preserve"> </t>
    </r>
  </si>
  <si>
    <r>
      <t>n</t>
    </r>
    <r>
      <rPr>
        <u val="single"/>
        <sz val="12"/>
        <color indexed="56"/>
        <rFont val="新細明體"/>
        <family val="1"/>
      </rPr>
      <t>在公式中使用名稱</t>
    </r>
    <r>
      <rPr>
        <sz val="12"/>
        <color indexed="8"/>
        <rFont val="新細明體"/>
        <family val="1"/>
      </rPr>
      <t xml:space="preserve"> </t>
    </r>
  </si>
  <si>
    <r>
      <t>n</t>
    </r>
    <r>
      <rPr>
        <u val="single"/>
        <sz val="12"/>
        <color indexed="56"/>
        <rFont val="新細明體"/>
        <family val="1"/>
      </rPr>
      <t>工作表的稽核</t>
    </r>
    <r>
      <rPr>
        <sz val="12"/>
        <color indexed="8"/>
        <rFont val="新細明體"/>
        <family val="1"/>
      </rPr>
      <t xml:space="preserve"> </t>
    </r>
  </si>
  <si>
    <r>
      <t>n</t>
    </r>
    <r>
      <rPr>
        <u val="single"/>
        <sz val="12"/>
        <color indexed="56"/>
        <rFont val="新細明體"/>
        <family val="1"/>
      </rPr>
      <t>公式值的驗證與錯誤檢查</t>
    </r>
  </si>
  <si>
    <t>sum</t>
  </si>
  <si>
    <t>加總函數</t>
  </si>
  <si>
    <t>自動計算</t>
  </si>
  <si>
    <r>
      <t>n</t>
    </r>
    <r>
      <rPr>
        <sz val="12"/>
        <color indexed="8"/>
        <rFont val="新細明體"/>
        <family val="1"/>
      </rPr>
      <t xml:space="preserve">命名的原則 </t>
    </r>
  </si>
  <si>
    <r>
      <t>n</t>
    </r>
    <r>
      <rPr>
        <sz val="12"/>
        <color indexed="8"/>
        <rFont val="新細明體"/>
        <family val="1"/>
      </rPr>
      <t xml:space="preserve">定義名稱 </t>
    </r>
  </si>
  <si>
    <t>薪資</t>
  </si>
  <si>
    <r>
      <t>記得執行「</t>
    </r>
    <r>
      <rPr>
        <b/>
        <sz val="12"/>
        <rFont val="細明體"/>
        <family val="3"/>
      </rPr>
      <t>工具</t>
    </r>
    <r>
      <rPr>
        <b/>
        <sz val="12"/>
        <rFont val="Times New Roman"/>
        <family val="1"/>
      </rPr>
      <t>(</t>
    </r>
    <r>
      <rPr>
        <b/>
        <u val="single"/>
        <sz val="12"/>
        <rFont val="Times New Roman"/>
        <family val="1"/>
      </rPr>
      <t>T</t>
    </r>
    <r>
      <rPr>
        <b/>
        <sz val="12"/>
        <rFont val="Times New Roman"/>
        <family val="1"/>
      </rPr>
      <t>)</t>
    </r>
    <r>
      <rPr>
        <sz val="12"/>
        <rFont val="細明體"/>
        <family val="3"/>
      </rPr>
      <t>」「</t>
    </r>
    <r>
      <rPr>
        <b/>
        <sz val="12"/>
        <rFont val="細明體"/>
        <family val="3"/>
      </rPr>
      <t>選項</t>
    </r>
    <r>
      <rPr>
        <b/>
        <sz val="12"/>
        <rFont val="Times New Roman"/>
        <family val="1"/>
      </rPr>
      <t>(</t>
    </r>
    <r>
      <rPr>
        <b/>
        <u val="single"/>
        <sz val="12"/>
        <rFont val="Times New Roman"/>
        <family val="1"/>
      </rPr>
      <t>O</t>
    </r>
    <r>
      <rPr>
        <b/>
        <sz val="12"/>
        <rFont val="Times New Roman"/>
        <family val="1"/>
      </rPr>
      <t>)...</t>
    </r>
    <r>
      <rPr>
        <sz val="12"/>
        <rFont val="細明體"/>
        <family val="3"/>
      </rPr>
      <t>」</t>
    </r>
  </si>
  <si>
    <t>稅</t>
  </si>
  <si>
    <r>
      <t>於『計算』標籤內設定「</t>
    </r>
    <r>
      <rPr>
        <b/>
        <sz val="12"/>
        <rFont val="細明體"/>
        <family val="3"/>
      </rPr>
      <t>公式中允許使用標籤</t>
    </r>
    <r>
      <rPr>
        <b/>
        <sz val="12"/>
        <rFont val="Times New Roman"/>
        <family val="1"/>
      </rPr>
      <t>(</t>
    </r>
    <r>
      <rPr>
        <b/>
        <u val="single"/>
        <sz val="12"/>
        <rFont val="Times New Roman"/>
        <family val="1"/>
      </rPr>
      <t>B</t>
    </r>
    <r>
      <rPr>
        <b/>
        <sz val="12"/>
        <rFont val="Times New Roman"/>
        <family val="1"/>
      </rPr>
      <t>)</t>
    </r>
    <r>
      <rPr>
        <sz val="12"/>
        <rFont val="細明體"/>
        <family val="3"/>
      </rPr>
      <t>」</t>
    </r>
  </si>
  <si>
    <t>-</t>
  </si>
  <si>
    <r>
      <t>Excel</t>
    </r>
    <r>
      <rPr>
        <b/>
        <sz val="12"/>
        <color indexed="10"/>
        <rFont val="細明體"/>
        <family val="3"/>
      </rPr>
      <t>在『自然語言公式』經常會誤判</t>
    </r>
  </si>
  <si>
    <t>淨所得</t>
  </si>
  <si>
    <t>應儘量避免使用此功能</t>
  </si>
  <si>
    <t>第一季</t>
  </si>
  <si>
    <r>
      <t>產品</t>
    </r>
    <r>
      <rPr>
        <sz val="12"/>
        <rFont val="Times New Roman"/>
        <family val="1"/>
      </rPr>
      <t>A</t>
    </r>
  </si>
  <si>
    <r>
      <t>產品</t>
    </r>
    <r>
      <rPr>
        <sz val="12"/>
        <rFont val="Times New Roman"/>
        <family val="1"/>
      </rPr>
      <t>B</t>
    </r>
  </si>
  <si>
    <r>
      <t>產品</t>
    </r>
    <r>
      <rPr>
        <sz val="12"/>
        <rFont val="Times New Roman"/>
        <family val="1"/>
      </rPr>
      <t>C</t>
    </r>
  </si>
  <si>
    <t>合計</t>
  </si>
  <si>
    <t>Income</t>
  </si>
  <si>
    <t>Tax</t>
  </si>
  <si>
    <t>Net</t>
  </si>
  <si>
    <r>
      <t>定義範圍名稱：</t>
    </r>
    <r>
      <rPr>
        <sz val="16"/>
        <color indexed="10"/>
        <rFont val="標楷體"/>
        <family val="4"/>
      </rPr>
      <t>插入</t>
    </r>
    <r>
      <rPr>
        <sz val="16"/>
        <color indexed="18"/>
        <rFont val="標楷體"/>
        <family val="4"/>
      </rPr>
      <t>功能表＝＞</t>
    </r>
    <r>
      <rPr>
        <sz val="16"/>
        <color indexed="10"/>
        <rFont val="標楷體"/>
        <family val="4"/>
      </rPr>
      <t>名稱</t>
    </r>
    <r>
      <rPr>
        <sz val="16"/>
        <color indexed="18"/>
        <rFont val="標楷體"/>
        <family val="4"/>
      </rPr>
      <t>指令＝＞</t>
    </r>
    <r>
      <rPr>
        <sz val="16"/>
        <color indexed="60"/>
        <rFont val="標楷體"/>
        <family val="4"/>
      </rPr>
      <t>定義</t>
    </r>
    <r>
      <rPr>
        <sz val="16"/>
        <color indexed="60"/>
        <rFont val="Times New Roman"/>
        <family val="1"/>
      </rPr>
      <t>/</t>
    </r>
    <r>
      <rPr>
        <sz val="16"/>
        <color indexed="10"/>
        <rFont val="標楷體"/>
        <family val="4"/>
      </rPr>
      <t>建立</t>
    </r>
  </si>
  <si>
    <t>定義名稱是以整個活頁簿為範圍,故在一個檔案內名稱不可以重複</t>
  </si>
  <si>
    <r>
      <t>n</t>
    </r>
    <r>
      <rPr>
        <sz val="12"/>
        <color indexed="8"/>
        <rFont val="新細明體"/>
        <family val="1"/>
      </rPr>
      <t>名稱第一個字元須為中文、英文、或</t>
    </r>
    <r>
      <rPr>
        <sz val="12"/>
        <color indexed="8"/>
        <rFont val="Times New Roman"/>
        <family val="1"/>
      </rPr>
      <t>_</t>
    </r>
    <r>
      <rPr>
        <sz val="12"/>
        <color indexed="8"/>
        <rFont val="新細明體"/>
        <family val="1"/>
      </rPr>
      <t xml:space="preserve">字元 </t>
    </r>
  </si>
  <si>
    <r>
      <t>n</t>
    </r>
    <r>
      <rPr>
        <sz val="12"/>
        <color indexed="8"/>
        <rFont val="新細明體"/>
        <family val="1"/>
      </rPr>
      <t>名稱最長</t>
    </r>
    <r>
      <rPr>
        <sz val="12"/>
        <color indexed="8"/>
        <rFont val="Times New Roman"/>
        <family val="1"/>
      </rPr>
      <t>255</t>
    </r>
    <r>
      <rPr>
        <sz val="12"/>
        <color indexed="8"/>
        <rFont val="新細明體"/>
        <family val="1"/>
      </rPr>
      <t xml:space="preserve">個字元 </t>
    </r>
  </si>
  <si>
    <r>
      <t>n</t>
    </r>
    <r>
      <rPr>
        <sz val="12"/>
        <color indexed="8"/>
        <rFont val="新細明體"/>
        <family val="1"/>
      </rPr>
      <t>不能使用儲存格位址，如</t>
    </r>
    <r>
      <rPr>
        <sz val="12"/>
        <color indexed="8"/>
        <rFont val="Times New Roman"/>
        <family val="1"/>
      </rPr>
      <t>A1</t>
    </r>
    <r>
      <rPr>
        <sz val="12"/>
        <color indexed="8"/>
        <rFont val="新細明體"/>
        <family val="1"/>
      </rPr>
      <t>、</t>
    </r>
    <r>
      <rPr>
        <sz val="12"/>
        <color indexed="8"/>
        <rFont val="Times New Roman"/>
        <family val="1"/>
      </rPr>
      <t xml:space="preserve">b3 </t>
    </r>
  </si>
  <si>
    <r>
      <t>n</t>
    </r>
    <r>
      <rPr>
        <sz val="12"/>
        <color indexed="8"/>
        <rFont val="新細明體"/>
        <family val="1"/>
      </rPr>
      <t>英文名稱不分大小寫</t>
    </r>
  </si>
  <si>
    <t>第一季</t>
  </si>
  <si>
    <t>第二季</t>
  </si>
  <si>
    <t>第三季</t>
  </si>
  <si>
    <t>第四季</t>
  </si>
  <si>
    <t>合計</t>
  </si>
  <si>
    <t>北區</t>
  </si>
  <si>
    <t>中區</t>
  </si>
  <si>
    <t>南區</t>
  </si>
  <si>
    <t>稅率</t>
  </si>
  <si>
    <t>銷售額</t>
  </si>
  <si>
    <t>銷貨稅</t>
  </si>
  <si>
    <t>-</t>
  </si>
  <si>
    <t>總銷售額</t>
  </si>
  <si>
    <t>定義名稱範圍</t>
  </si>
  <si>
    <t>1.選取欲進行命名之儲存格範圍，連續或非連續均可。</t>
  </si>
  <si>
    <r>
      <t>2.</t>
    </r>
    <r>
      <rPr>
        <sz val="12"/>
        <rFont val="新細明體"/>
        <family val="1"/>
      </rPr>
      <t>執行「插入</t>
    </r>
    <r>
      <rPr>
        <sz val="12"/>
        <rFont val="Tahoma"/>
        <family val="2"/>
      </rPr>
      <t>(</t>
    </r>
    <r>
      <rPr>
        <u val="single"/>
        <sz val="12"/>
        <rFont val="Tahoma"/>
        <family val="2"/>
      </rPr>
      <t>I</t>
    </r>
    <r>
      <rPr>
        <sz val="12"/>
        <rFont val="Tahoma"/>
        <family val="2"/>
      </rPr>
      <t>)/</t>
    </r>
    <r>
      <rPr>
        <sz val="12"/>
        <rFont val="新細明體"/>
        <family val="1"/>
      </rPr>
      <t>名稱</t>
    </r>
    <r>
      <rPr>
        <sz val="12"/>
        <rFont val="Tahoma"/>
        <family val="2"/>
      </rPr>
      <t>(</t>
    </r>
    <r>
      <rPr>
        <u val="single"/>
        <sz val="12"/>
        <rFont val="Tahoma"/>
        <family val="2"/>
      </rPr>
      <t>N</t>
    </r>
    <r>
      <rPr>
        <sz val="12"/>
        <rFont val="Tahoma"/>
        <family val="2"/>
      </rPr>
      <t>)/</t>
    </r>
    <r>
      <rPr>
        <sz val="12"/>
        <rFont val="新細明體"/>
        <family val="1"/>
      </rPr>
      <t>定義</t>
    </r>
    <r>
      <rPr>
        <sz val="12"/>
        <rFont val="Tahoma"/>
        <family val="2"/>
      </rPr>
      <t>(</t>
    </r>
    <r>
      <rPr>
        <u val="single"/>
        <sz val="12"/>
        <rFont val="Tahoma"/>
        <family val="2"/>
      </rPr>
      <t>D</t>
    </r>
    <r>
      <rPr>
        <sz val="12"/>
        <rFont val="Tahoma"/>
        <family val="2"/>
      </rPr>
      <t>)</t>
    </r>
    <r>
      <rPr>
        <sz val="12"/>
        <rFont val="Arial"/>
        <family val="2"/>
      </rPr>
      <t>…</t>
    </r>
    <r>
      <rPr>
        <sz val="12"/>
        <rFont val="新細明體"/>
        <family val="1"/>
      </rPr>
      <t xml:space="preserve">」，轉入『定義名稱』對話方塊 </t>
    </r>
  </si>
  <si>
    <r>
      <t>3.</t>
    </r>
    <r>
      <rPr>
        <sz val="12"/>
        <rFont val="新細明體"/>
        <family val="1"/>
      </rPr>
      <t>於『現有名稱</t>
    </r>
    <r>
      <rPr>
        <sz val="12"/>
        <rFont val="Tahoma"/>
        <family val="2"/>
      </rPr>
      <t>(</t>
    </r>
    <r>
      <rPr>
        <u val="single"/>
        <sz val="12"/>
        <rFont val="Tahoma"/>
        <family val="2"/>
      </rPr>
      <t>W</t>
    </r>
    <r>
      <rPr>
        <sz val="12"/>
        <rFont val="Tahoma"/>
        <family val="2"/>
      </rPr>
      <t>)</t>
    </r>
    <r>
      <rPr>
        <sz val="12"/>
        <rFont val="新細明體"/>
        <family val="1"/>
      </rPr>
      <t xml:space="preserve">：』處，輸入此範圍之名稱 </t>
    </r>
  </si>
  <si>
    <r>
      <t>4.</t>
    </r>
    <r>
      <rPr>
        <sz val="12"/>
        <rFont val="新細明體"/>
        <family val="1"/>
      </rPr>
      <t>按［新增］鈕完成目前範圍之名稱定義，新名稱會自動加入到『現有名稱</t>
    </r>
    <r>
      <rPr>
        <sz val="12"/>
        <rFont val="Tahoma"/>
        <family val="2"/>
      </rPr>
      <t>(</t>
    </r>
    <r>
      <rPr>
        <u val="single"/>
        <sz val="12"/>
        <rFont val="Tahoma"/>
        <family val="2"/>
      </rPr>
      <t>W</t>
    </r>
    <r>
      <rPr>
        <sz val="12"/>
        <rFont val="Tahoma"/>
        <family val="2"/>
      </rPr>
      <t>)</t>
    </r>
    <r>
      <rPr>
        <sz val="12"/>
        <rFont val="新細明體"/>
        <family val="1"/>
      </rPr>
      <t xml:space="preserve">：』下之選擇方塊內 </t>
    </r>
  </si>
  <si>
    <t>5.最後，按［確定］鈕，回『就緒』狀態</t>
  </si>
  <si>
    <r>
      <t>1.</t>
    </r>
    <r>
      <rPr>
        <sz val="12"/>
        <rFont val="細明體"/>
        <family val="3"/>
      </rPr>
      <t>選取範圍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如</t>
    </r>
    <r>
      <rPr>
        <sz val="12"/>
        <rFont val="Times New Roman"/>
        <family val="1"/>
      </rPr>
      <t>B1(</t>
    </r>
    <r>
      <rPr>
        <sz val="12"/>
        <rFont val="細明體"/>
        <family val="3"/>
      </rPr>
      <t>儲存格位置</t>
    </r>
    <r>
      <rPr>
        <sz val="12"/>
        <rFont val="Times New Roman"/>
        <family val="1"/>
      </rPr>
      <t>)</t>
    </r>
  </si>
  <si>
    <r>
      <t>2.</t>
    </r>
    <r>
      <rPr>
        <sz val="12"/>
        <rFont val="細明體"/>
        <family val="3"/>
      </rPr>
      <t>於名稱方塊內輸入</t>
    </r>
  </si>
  <si>
    <t>3.Enter</t>
  </si>
  <si>
    <r>
      <t>執行「插入</t>
    </r>
    <r>
      <rPr>
        <sz val="12"/>
        <rFont val="Tahoma"/>
        <family val="2"/>
      </rPr>
      <t>(</t>
    </r>
    <r>
      <rPr>
        <u val="single"/>
        <sz val="12"/>
        <rFont val="Tahoma"/>
        <family val="2"/>
      </rPr>
      <t>I</t>
    </r>
    <r>
      <rPr>
        <sz val="12"/>
        <rFont val="Tahoma"/>
        <family val="2"/>
      </rPr>
      <t>)/</t>
    </r>
    <r>
      <rPr>
        <sz val="12"/>
        <rFont val="新細明體"/>
        <family val="1"/>
      </rPr>
      <t>名稱</t>
    </r>
    <r>
      <rPr>
        <sz val="12"/>
        <rFont val="Tahoma"/>
        <family val="2"/>
      </rPr>
      <t>(</t>
    </r>
    <r>
      <rPr>
        <u val="single"/>
        <sz val="12"/>
        <rFont val="Tahoma"/>
        <family val="2"/>
      </rPr>
      <t>N</t>
    </r>
    <r>
      <rPr>
        <sz val="12"/>
        <rFont val="Tahoma"/>
        <family val="2"/>
      </rPr>
      <t>)/</t>
    </r>
    <r>
      <rPr>
        <sz val="12"/>
        <rFont val="新細明體"/>
        <family val="1"/>
      </rPr>
      <t>建立</t>
    </r>
    <r>
      <rPr>
        <sz val="12"/>
        <rFont val="Tahoma"/>
        <family val="2"/>
      </rPr>
      <t>(C)</t>
    </r>
    <r>
      <rPr>
        <sz val="12"/>
        <rFont val="Arial"/>
        <family val="2"/>
      </rPr>
      <t>…</t>
    </r>
    <r>
      <rPr>
        <sz val="12"/>
        <rFont val="新細明體"/>
        <family val="1"/>
      </rPr>
      <t xml:space="preserve">」，轉入『定義名稱』對話方塊 </t>
    </r>
  </si>
  <si>
    <t>方法二</t>
  </si>
  <si>
    <t>方法一</t>
  </si>
  <si>
    <r>
      <t>¨</t>
    </r>
    <r>
      <rPr>
        <sz val="14"/>
        <color indexed="18"/>
        <rFont val="標楷體"/>
        <family val="4"/>
      </rPr>
      <t>公式：</t>
    </r>
    <r>
      <rPr>
        <sz val="14"/>
        <color indexed="18"/>
        <rFont val="Times New Roman"/>
        <family val="1"/>
      </rPr>
      <t xml:space="preserve"> </t>
    </r>
    <r>
      <rPr>
        <sz val="14"/>
        <color indexed="18"/>
        <rFont val="標楷體"/>
        <family val="4"/>
      </rPr>
      <t>是以位元</t>
    </r>
    <r>
      <rPr>
        <sz val="14"/>
        <color indexed="18"/>
        <rFont val="Times New Roman"/>
        <family val="1"/>
      </rPr>
      <t>,</t>
    </r>
    <r>
      <rPr>
        <sz val="14"/>
        <color indexed="18"/>
        <rFont val="標楷體"/>
        <family val="4"/>
      </rPr>
      <t xml:space="preserve">範圍名稱，函數或常數為運算元，透過運加以連結而成。其運算結果將隨公式內所引用之運算元變更其值而變動。 </t>
    </r>
  </si>
  <si>
    <r>
      <t>¨</t>
    </r>
    <r>
      <rPr>
        <sz val="14"/>
        <color indexed="18"/>
        <rFont val="標楷體"/>
        <family val="4"/>
      </rPr>
      <t xml:space="preserve">公式運算式子 </t>
    </r>
  </si>
  <si>
    <r>
      <t>n</t>
    </r>
    <r>
      <rPr>
        <sz val="14"/>
        <color indexed="18"/>
        <rFont val="標楷體"/>
        <family val="4"/>
      </rPr>
      <t xml:space="preserve">公式：＝函數名稱（引數） </t>
    </r>
  </si>
  <si>
    <r>
      <t>n</t>
    </r>
    <r>
      <rPr>
        <sz val="14"/>
        <color indexed="18"/>
        <rFont val="標楷體"/>
        <family val="4"/>
      </rPr>
      <t>永遠以</t>
    </r>
    <r>
      <rPr>
        <sz val="14"/>
        <color indexed="10"/>
        <rFont val="標楷體"/>
        <family val="4"/>
      </rPr>
      <t>等號</t>
    </r>
    <r>
      <rPr>
        <sz val="14"/>
        <color indexed="10"/>
        <rFont val="Times New Roman"/>
        <family val="1"/>
      </rPr>
      <t xml:space="preserve"> (=)</t>
    </r>
    <r>
      <rPr>
        <sz val="14"/>
        <color indexed="18"/>
        <rFont val="Times New Roman"/>
        <family val="1"/>
      </rPr>
      <t xml:space="preserve"> </t>
    </r>
    <r>
      <rPr>
        <sz val="14"/>
        <color indexed="18"/>
        <rFont val="標楷體"/>
        <family val="4"/>
      </rPr>
      <t>開頭。</t>
    </r>
    <r>
      <rPr>
        <sz val="14"/>
        <color indexed="18"/>
        <rFont val="Times New Roman"/>
        <family val="1"/>
      </rPr>
      <t xml:space="preserve"> </t>
    </r>
  </si>
  <si>
    <r>
      <t>n</t>
    </r>
    <r>
      <rPr>
        <sz val="14"/>
        <color indexed="18"/>
        <rFont val="標楷體"/>
        <family val="4"/>
      </rPr>
      <t>接著是</t>
    </r>
    <r>
      <rPr>
        <sz val="14"/>
        <color indexed="10"/>
        <rFont val="標楷體"/>
        <family val="4"/>
      </rPr>
      <t>函數名稱</t>
    </r>
    <r>
      <rPr>
        <sz val="14"/>
        <color indexed="18"/>
        <rFont val="標楷體"/>
        <family val="4"/>
      </rPr>
      <t>。</t>
    </r>
    <r>
      <rPr>
        <sz val="14"/>
        <color indexed="18"/>
        <rFont val="Times New Roman"/>
        <family val="1"/>
      </rPr>
      <t xml:space="preserve"> </t>
    </r>
  </si>
  <si>
    <r>
      <t>n</t>
    </r>
    <r>
      <rPr>
        <sz val="14"/>
        <color indexed="18"/>
        <rFont val="標楷體"/>
        <family val="4"/>
      </rPr>
      <t>接著是括弧中的</t>
    </r>
    <r>
      <rPr>
        <sz val="14"/>
        <color indexed="10"/>
        <rFont val="標楷體"/>
        <family val="4"/>
      </rPr>
      <t>引數</t>
    </r>
    <r>
      <rPr>
        <sz val="14"/>
        <color indexed="18"/>
        <rFont val="標楷體"/>
        <family val="4"/>
      </rPr>
      <t xml:space="preserve">。 </t>
    </r>
  </si>
  <si>
    <r>
      <t>¨</t>
    </r>
    <r>
      <rPr>
        <sz val="14"/>
        <color indexed="18"/>
        <rFont val="Times New Roman"/>
        <family val="1"/>
      </rPr>
      <t>=SUM(A1</t>
    </r>
    <r>
      <rPr>
        <sz val="14"/>
        <color indexed="18"/>
        <rFont val="標楷體"/>
        <family val="4"/>
      </rPr>
      <t>：</t>
    </r>
    <r>
      <rPr>
        <sz val="14"/>
        <color indexed="18"/>
        <rFont val="Times New Roman"/>
        <family val="1"/>
      </rPr>
      <t xml:space="preserve">A3,A5) </t>
    </r>
  </si>
  <si>
    <r>
      <t>¨</t>
    </r>
    <r>
      <rPr>
        <b/>
        <sz val="14"/>
        <color indexed="18"/>
        <rFont val="Times New Roman"/>
        <family val="1"/>
      </rPr>
      <t xml:space="preserve">=if(logical_test, vaule_if_true, vaule_if_false) </t>
    </r>
  </si>
  <si>
    <r>
      <t>¨</t>
    </r>
    <r>
      <rPr>
        <b/>
        <sz val="14"/>
        <color indexed="18"/>
        <rFont val="Times New Roman"/>
        <family val="1"/>
      </rPr>
      <t>=today()</t>
    </r>
    <r>
      <rPr>
        <b/>
        <sz val="14"/>
        <color indexed="18"/>
        <rFont val="標楷體"/>
        <family val="4"/>
      </rPr>
      <t>或</t>
    </r>
    <r>
      <rPr>
        <b/>
        <sz val="14"/>
        <color indexed="18"/>
        <rFont val="Times New Roman"/>
        <family val="1"/>
      </rPr>
      <t xml:space="preserve"> =now() </t>
    </r>
    <r>
      <rPr>
        <b/>
        <sz val="14"/>
        <color indexed="18"/>
        <rFont val="標楷體"/>
        <family val="4"/>
      </rPr>
      <t xml:space="preserve">不需要引數 </t>
    </r>
  </si>
  <si>
    <r>
      <t>¨</t>
    </r>
    <r>
      <rPr>
        <sz val="14"/>
        <color indexed="18"/>
        <rFont val="標楷體"/>
        <family val="4"/>
      </rPr>
      <t>引數：函數用來執行作業或計算的值。函數使用的引數類型是函數特定的。函數中使用的一般引數包含</t>
    </r>
    <r>
      <rPr>
        <sz val="14"/>
        <color indexed="10"/>
        <rFont val="標楷體"/>
        <family val="4"/>
      </rPr>
      <t>數字、文字、儲存格參照及名稱</t>
    </r>
    <r>
      <rPr>
        <sz val="14"/>
        <color indexed="18"/>
        <rFont val="標楷體"/>
        <family val="4"/>
      </rPr>
      <t>。</t>
    </r>
    <r>
      <rPr>
        <sz val="14"/>
        <color indexed="18"/>
        <rFont val="Times New Roman"/>
        <family val="1"/>
      </rPr>
      <t>)</t>
    </r>
    <r>
      <rPr>
        <sz val="14"/>
        <color indexed="18"/>
        <rFont val="標楷體"/>
        <family val="4"/>
      </rPr>
      <t xml:space="preserve">使 </t>
    </r>
  </si>
  <si>
    <r>
      <t>¨</t>
    </r>
    <r>
      <rPr>
        <sz val="14"/>
        <color indexed="18"/>
        <rFont val="標楷體"/>
        <family val="4"/>
      </rPr>
      <t>公式內容最大長度為</t>
    </r>
    <r>
      <rPr>
        <sz val="14"/>
        <color indexed="18"/>
        <rFont val="Times New Roman"/>
        <family val="1"/>
      </rPr>
      <t>1024</t>
    </r>
    <r>
      <rPr>
        <sz val="14"/>
        <color indexed="18"/>
        <rFont val="標楷體"/>
        <family val="4"/>
      </rPr>
      <t xml:space="preserve">字元 </t>
    </r>
  </si>
  <si>
    <t>使用邊欄或邊列建立</t>
  </si>
  <si>
    <t>查範圍名稱</t>
  </si>
  <si>
    <t>於公式中使用範圍名稱</t>
  </si>
  <si>
    <t>將公式轉換為已定義之名稱</t>
  </si>
  <si>
    <t>定義名稱是以整個活頁簿為範圍,故在一個檔案內名稱不可以重複</t>
  </si>
  <si>
    <t>於名稱方塊內下拉</t>
  </si>
  <si>
    <r>
      <t>執行「插入</t>
    </r>
    <r>
      <rPr>
        <sz val="12"/>
        <rFont val="Tahoma"/>
        <family val="2"/>
      </rPr>
      <t>(</t>
    </r>
    <r>
      <rPr>
        <u val="single"/>
        <sz val="12"/>
        <rFont val="Tahoma"/>
        <family val="2"/>
      </rPr>
      <t>I</t>
    </r>
    <r>
      <rPr>
        <sz val="12"/>
        <rFont val="Tahoma"/>
        <family val="2"/>
      </rPr>
      <t>)/</t>
    </r>
    <r>
      <rPr>
        <sz val="12"/>
        <rFont val="新細明體"/>
        <family val="1"/>
      </rPr>
      <t>名稱</t>
    </r>
    <r>
      <rPr>
        <sz val="12"/>
        <rFont val="Tahoma"/>
        <family val="2"/>
      </rPr>
      <t>(</t>
    </r>
    <r>
      <rPr>
        <u val="single"/>
        <sz val="12"/>
        <rFont val="Tahoma"/>
        <family val="2"/>
      </rPr>
      <t>N</t>
    </r>
    <r>
      <rPr>
        <sz val="12"/>
        <rFont val="Tahoma"/>
        <family val="2"/>
      </rPr>
      <t>)/</t>
    </r>
    <r>
      <rPr>
        <sz val="12"/>
        <rFont val="新細明體"/>
        <family val="1"/>
      </rPr>
      <t>貼上</t>
    </r>
    <r>
      <rPr>
        <sz val="12"/>
        <rFont val="Tahoma"/>
        <family val="2"/>
      </rPr>
      <t>(P)</t>
    </r>
    <r>
      <rPr>
        <sz val="12"/>
        <rFont val="Arial"/>
        <family val="2"/>
      </rPr>
      <t>…</t>
    </r>
    <r>
      <rPr>
        <sz val="12"/>
        <rFont val="新細明體"/>
        <family val="1"/>
      </rPr>
      <t>」</t>
    </r>
  </si>
  <si>
    <r>
      <t>=</t>
    </r>
    <r>
      <rPr>
        <sz val="12"/>
        <rFont val="細明體"/>
        <family val="3"/>
      </rPr>
      <t>函數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執行「插入</t>
    </r>
    <r>
      <rPr>
        <sz val="12"/>
        <rFont val="Times New Roman"/>
        <family val="1"/>
      </rPr>
      <t>(I)/</t>
    </r>
    <r>
      <rPr>
        <sz val="12"/>
        <rFont val="細明體"/>
        <family val="3"/>
      </rPr>
      <t>名稱</t>
    </r>
    <r>
      <rPr>
        <sz val="12"/>
        <rFont val="Times New Roman"/>
        <family val="1"/>
      </rPr>
      <t>(N)/</t>
    </r>
    <r>
      <rPr>
        <sz val="12"/>
        <rFont val="細明體"/>
        <family val="3"/>
      </rPr>
      <t>貼上</t>
    </r>
    <r>
      <rPr>
        <sz val="12"/>
        <rFont val="Times New Roman"/>
        <family val="1"/>
      </rPr>
      <t>(P)</t>
    </r>
    <r>
      <rPr>
        <sz val="12"/>
        <rFont val="細明體"/>
        <family val="3"/>
      </rPr>
      <t>…選擇要套用的名稱範圍」</t>
    </r>
    <r>
      <rPr>
        <sz val="12"/>
        <rFont val="Times New Roman"/>
        <family val="1"/>
      </rPr>
      <t>)</t>
    </r>
  </si>
  <si>
    <r>
      <t>若欲將其轉換為已定義之名稱（將</t>
    </r>
    <r>
      <rPr>
        <sz val="12"/>
        <rFont val="Times New Roman"/>
        <family val="1"/>
      </rPr>
      <t>B3</t>
    </r>
    <r>
      <rPr>
        <sz val="12"/>
        <rFont val="細明體"/>
        <family val="3"/>
      </rPr>
      <t>轉為『銷售額』，</t>
    </r>
    <r>
      <rPr>
        <sz val="12"/>
        <rFont val="Times New Roman"/>
        <family val="1"/>
      </rPr>
      <t>B4</t>
    </r>
    <r>
      <rPr>
        <sz val="12"/>
        <rFont val="細明體"/>
        <family val="3"/>
      </rPr>
      <t>轉為『銷貨稅』），其處理步驟為：</t>
    </r>
  </si>
  <si>
    <r>
      <t>2.</t>
    </r>
    <r>
      <rPr>
        <sz val="12"/>
        <color indexed="10"/>
        <rFont val="新細明體"/>
        <family val="1"/>
      </rPr>
      <t>執行「插入</t>
    </r>
    <r>
      <rPr>
        <sz val="12"/>
        <color indexed="10"/>
        <rFont val="Tahoma"/>
        <family val="2"/>
      </rPr>
      <t>(</t>
    </r>
    <r>
      <rPr>
        <u val="single"/>
        <sz val="12"/>
        <color indexed="10"/>
        <rFont val="Tahoma"/>
        <family val="2"/>
      </rPr>
      <t>I</t>
    </r>
    <r>
      <rPr>
        <sz val="12"/>
        <color indexed="10"/>
        <rFont val="Tahoma"/>
        <family val="2"/>
      </rPr>
      <t>)/</t>
    </r>
    <r>
      <rPr>
        <sz val="12"/>
        <color indexed="10"/>
        <rFont val="新細明體"/>
        <family val="1"/>
      </rPr>
      <t>名稱</t>
    </r>
    <r>
      <rPr>
        <sz val="12"/>
        <color indexed="10"/>
        <rFont val="Tahoma"/>
        <family val="2"/>
      </rPr>
      <t>(</t>
    </r>
    <r>
      <rPr>
        <u val="single"/>
        <sz val="12"/>
        <color indexed="10"/>
        <rFont val="Tahoma"/>
        <family val="2"/>
      </rPr>
      <t>N</t>
    </r>
    <r>
      <rPr>
        <sz val="12"/>
        <color indexed="10"/>
        <rFont val="Tahoma"/>
        <family val="2"/>
      </rPr>
      <t>)/</t>
    </r>
    <r>
      <rPr>
        <sz val="12"/>
        <color indexed="10"/>
        <rFont val="新細明體"/>
        <family val="1"/>
      </rPr>
      <t>套用</t>
    </r>
    <r>
      <rPr>
        <sz val="12"/>
        <color indexed="10"/>
        <rFont val="Tahoma"/>
        <family val="2"/>
      </rPr>
      <t>(</t>
    </r>
    <r>
      <rPr>
        <u val="single"/>
        <sz val="12"/>
        <color indexed="10"/>
        <rFont val="Tahoma"/>
        <family val="2"/>
      </rPr>
      <t>A</t>
    </r>
    <r>
      <rPr>
        <sz val="12"/>
        <color indexed="10"/>
        <rFont val="Tahoma"/>
        <family val="2"/>
      </rPr>
      <t>)</t>
    </r>
    <r>
      <rPr>
        <sz val="12"/>
        <color indexed="10"/>
        <rFont val="Arial"/>
        <family val="2"/>
      </rPr>
      <t>…</t>
    </r>
    <r>
      <rPr>
        <sz val="12"/>
        <color indexed="10"/>
        <rFont val="新細明體"/>
        <family val="1"/>
      </rPr>
      <t>」，轉入『套用名稱』對話方塊，選妥正確之範圍名稱（若不確定，將其全選也可以）</t>
    </r>
  </si>
  <si>
    <r>
      <t>=B3+B4=&gt;B3</t>
    </r>
    <r>
      <rPr>
        <sz val="12"/>
        <rFont val="細明體"/>
        <family val="3"/>
      </rPr>
      <t>為『銷售額』，</t>
    </r>
    <r>
      <rPr>
        <sz val="12"/>
        <rFont val="Times New Roman"/>
        <family val="1"/>
      </rPr>
      <t>B4</t>
    </r>
    <r>
      <rPr>
        <sz val="12"/>
        <rFont val="細明體"/>
        <family val="3"/>
      </rPr>
      <t>為『銷貨稅』</t>
    </r>
  </si>
  <si>
    <t>原範圍或位址並不會自動轉為相對應之名稱</t>
  </si>
  <si>
    <r>
      <t>若有公式已使用了原尚未定義名稱之範圍或位址（如：</t>
    </r>
    <r>
      <rPr>
        <sz val="12"/>
        <rFont val="Times New Roman"/>
        <family val="1"/>
      </rPr>
      <t>=B3+B4</t>
    </r>
    <r>
      <rPr>
        <sz val="12"/>
        <rFont val="細明體"/>
        <family val="3"/>
      </rPr>
      <t>），於將其定義過名稱後（</t>
    </r>
    <r>
      <rPr>
        <sz val="12"/>
        <rFont val="Times New Roman"/>
        <family val="1"/>
      </rPr>
      <t>B3</t>
    </r>
    <r>
      <rPr>
        <sz val="12"/>
        <rFont val="細明體"/>
        <family val="3"/>
      </rPr>
      <t>為『銷售額』，</t>
    </r>
    <r>
      <rPr>
        <sz val="12"/>
        <rFont val="Times New Roman"/>
        <family val="1"/>
      </rPr>
      <t>B4</t>
    </r>
    <r>
      <rPr>
        <sz val="12"/>
        <rFont val="細明體"/>
        <family val="3"/>
      </rPr>
      <t>為『銷貨稅』）</t>
    </r>
  </si>
  <si>
    <r>
      <t>1.</t>
    </r>
    <r>
      <rPr>
        <sz val="12"/>
        <rFont val="細明體"/>
        <family val="3"/>
      </rPr>
      <t>選取範圍</t>
    </r>
    <r>
      <rPr>
        <sz val="12"/>
        <rFont val="Times New Roman"/>
        <family val="1"/>
      </rPr>
      <t>-</t>
    </r>
    <r>
      <rPr>
        <sz val="12"/>
        <color indexed="62"/>
        <rFont val="細明體"/>
        <family val="3"/>
      </rPr>
      <t>如</t>
    </r>
    <r>
      <rPr>
        <sz val="12"/>
        <color indexed="62"/>
        <rFont val="Times New Roman"/>
        <family val="1"/>
      </rPr>
      <t>B1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儲存格位置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</si>
</sst>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h:mm:ss"/>
    <numFmt numFmtId="188" formatCode="[$-404]ggyyyy&quot;年&quot;m&quot;月&quot;d&quot;日&quot;"/>
    <numFmt numFmtId="189" formatCode="yyyy/m/d;@"/>
    <numFmt numFmtId="190" formatCode="[$-404]AM/PM\ hh:mm:ss"/>
    <numFmt numFmtId="191" formatCode="h:mm:ss;@"/>
    <numFmt numFmtId="192" formatCode="m&quot;月&quot;d&quot;日&quot;"/>
    <numFmt numFmtId="193" formatCode="0.0"/>
    <numFmt numFmtId="194" formatCode="0.0000"/>
    <numFmt numFmtId="195" formatCode="0.000"/>
    <numFmt numFmtId="196" formatCode="0.00000"/>
    <numFmt numFmtId="197" formatCode="0.000000"/>
    <numFmt numFmtId="198" formatCode="h:mm"/>
    <numFmt numFmtId="199" formatCode="mmm\-yyyy"/>
    <numFmt numFmtId="200" formatCode="_-* #,##0_-;\-* #,##0_-;_-* &quot;-&quot;??_-;_-@_-"/>
    <numFmt numFmtId="201" formatCode="0.0%"/>
    <numFmt numFmtId="202" formatCode="#,##0_);[Red]\(#,##0\)"/>
    <numFmt numFmtId="203" formatCode="aaaa"/>
    <numFmt numFmtId="204" formatCode="[$-404]e/m/d;@"/>
    <numFmt numFmtId="205" formatCode="yyyy/m/d\ hh:mm\ AM/PM"/>
    <numFmt numFmtId="206" formatCode="h:mm;@"/>
    <numFmt numFmtId="207" formatCode="[$-F400]h:mm:ss\ AM/PM"/>
    <numFmt numFmtId="208" formatCode="[$-409]h:mm\ AM/PM;@"/>
    <numFmt numFmtId="209" formatCode="_(&quot;$&quot;* #,##0.0_);_(&quot;$&quot;* \(#,##0.0\);_(&quot;$&quot;* &quot;-&quot;??_);_(@_)"/>
    <numFmt numFmtId="210" formatCode="_(&quot;$&quot;* #,##0_);_(&quot;$&quot;* \(#,##0\);_(&quot;$&quot;* &quot;-&quot;??_);_(@_)"/>
    <numFmt numFmtId="211" formatCode="_(* #,##0.0_);_(* \(#,##0.0\);_(* &quot;-&quot;??_);_(@_)"/>
    <numFmt numFmtId="212" formatCode="_(* #,##0_);_(* \(#,##0\);_(* &quot;-&quot;??_);_(@_)"/>
  </numFmts>
  <fonts count="40">
    <font>
      <sz val="12"/>
      <name val="新細明體"/>
      <family val="1"/>
    </font>
    <font>
      <sz val="9"/>
      <name val="新細明體"/>
      <family val="1"/>
    </font>
    <font>
      <sz val="12"/>
      <color indexed="16"/>
      <name val="Wingdings"/>
      <family val="0"/>
    </font>
    <font>
      <u val="single"/>
      <sz val="12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52"/>
      <name val="Wingdings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細明體"/>
      <family val="3"/>
    </font>
    <font>
      <b/>
      <sz val="12"/>
      <color indexed="10"/>
      <name val="Times New Roman"/>
      <family val="1"/>
    </font>
    <font>
      <sz val="16"/>
      <color indexed="18"/>
      <name val="標楷體"/>
      <family val="4"/>
    </font>
    <font>
      <sz val="16"/>
      <color indexed="10"/>
      <name val="標楷體"/>
      <family val="4"/>
    </font>
    <font>
      <sz val="16"/>
      <color indexed="60"/>
      <name val="標楷體"/>
      <family val="4"/>
    </font>
    <font>
      <sz val="16"/>
      <color indexed="60"/>
      <name val="Times New Roman"/>
      <family val="1"/>
    </font>
    <font>
      <sz val="12"/>
      <color indexed="16"/>
      <name val="細明體"/>
      <family val="3"/>
    </font>
    <font>
      <sz val="12"/>
      <color indexed="8"/>
      <name val="Times New Roman"/>
      <family val="1"/>
    </font>
    <font>
      <sz val="12"/>
      <name val="Tahoma"/>
      <family val="2"/>
    </font>
    <font>
      <u val="single"/>
      <sz val="12"/>
      <name val="Tahoma"/>
      <family val="2"/>
    </font>
    <font>
      <sz val="12"/>
      <name val="Arial"/>
      <family val="2"/>
    </font>
    <font>
      <sz val="12"/>
      <color indexed="10"/>
      <name val="Tahoma"/>
      <family val="2"/>
    </font>
    <font>
      <u val="single"/>
      <sz val="12"/>
      <color indexed="10"/>
      <name val="Tahoma"/>
      <family val="2"/>
    </font>
    <font>
      <sz val="12"/>
      <color indexed="10"/>
      <name val="Arial"/>
      <family val="2"/>
    </font>
    <font>
      <sz val="12"/>
      <color indexed="10"/>
      <name val="細明體"/>
      <family val="3"/>
    </font>
    <font>
      <sz val="14"/>
      <color indexed="18"/>
      <name val="Wingdings"/>
      <family val="0"/>
    </font>
    <font>
      <sz val="14"/>
      <color indexed="18"/>
      <name val="標楷體"/>
      <family val="4"/>
    </font>
    <font>
      <sz val="14"/>
      <color indexed="18"/>
      <name val="Times New Roman"/>
      <family val="1"/>
    </font>
    <font>
      <sz val="14"/>
      <color indexed="10"/>
      <name val="標楷體"/>
      <family val="4"/>
    </font>
    <font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18"/>
      <name val="標楷體"/>
      <family val="4"/>
    </font>
    <font>
      <sz val="14"/>
      <name val="新細明體"/>
      <family val="1"/>
    </font>
    <font>
      <sz val="12"/>
      <color indexed="62"/>
      <name val="細明體"/>
      <family val="3"/>
    </font>
    <font>
      <sz val="12"/>
      <color indexed="6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16" applyFont="1">
      <alignment/>
      <protection/>
    </xf>
    <xf numFmtId="0" fontId="7" fillId="0" borderId="0" xfId="16">
      <alignment/>
      <protection/>
    </xf>
    <xf numFmtId="0" fontId="7" fillId="0" borderId="0" xfId="16" applyAlignment="1" quotePrefix="1">
      <alignment horizontal="fill"/>
      <protection/>
    </xf>
    <xf numFmtId="0" fontId="16" fillId="0" borderId="0" xfId="16" applyFont="1">
      <alignment/>
      <protection/>
    </xf>
    <xf numFmtId="0" fontId="15" fillId="0" borderId="0" xfId="16" applyFont="1">
      <alignment/>
      <protection/>
    </xf>
    <xf numFmtId="0" fontId="7" fillId="0" borderId="0" xfId="16" quotePrefix="1">
      <alignment/>
      <protection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1" fillId="0" borderId="0" xfId="15" applyFont="1" applyAlignment="1">
      <alignment/>
      <protection/>
    </xf>
    <xf numFmtId="9" fontId="7" fillId="0" borderId="0" xfId="15" applyNumberFormat="1" applyAlignment="1">
      <alignment/>
      <protection/>
    </xf>
    <xf numFmtId="0" fontId="7" fillId="0" borderId="0" xfId="15" applyAlignment="1">
      <alignment/>
      <protection/>
    </xf>
    <xf numFmtId="0" fontId="7" fillId="0" borderId="0" xfId="15" applyAlignment="1" quotePrefix="1">
      <alignment/>
      <protection/>
    </xf>
    <xf numFmtId="0" fontId="7" fillId="0" borderId="0" xfId="15" applyNumberFormat="1" applyAlignment="1">
      <alignment/>
      <protection/>
    </xf>
    <xf numFmtId="0" fontId="12" fillId="0" borderId="0" xfId="15" applyFont="1" applyAlignment="1">
      <alignment/>
      <protection/>
    </xf>
    <xf numFmtId="0" fontId="7" fillId="0" borderId="0" xfId="15" applyFont="1" applyAlignment="1">
      <alignment/>
      <protection/>
    </xf>
    <xf numFmtId="0" fontId="0" fillId="0" borderId="0" xfId="15" applyFont="1" applyAlignment="1">
      <alignment/>
      <protection/>
    </xf>
    <xf numFmtId="0" fontId="7" fillId="0" borderId="0" xfId="15" applyNumberFormat="1" applyFont="1" applyAlignment="1">
      <alignment/>
      <protection/>
    </xf>
    <xf numFmtId="0" fontId="23" fillId="0" borderId="0" xfId="15" applyFont="1" applyAlignment="1">
      <alignment/>
      <protection/>
    </xf>
    <xf numFmtId="3" fontId="7" fillId="0" borderId="0" xfId="15" applyNumberFormat="1" applyAlignment="1">
      <alignment/>
      <protection/>
    </xf>
    <xf numFmtId="0" fontId="29" fillId="0" borderId="0" xfId="15" applyFont="1" applyAlignment="1">
      <alignment/>
      <protection/>
    </xf>
    <xf numFmtId="0" fontId="30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7" fillId="0" borderId="0" xfId="15" applyAlignment="1">
      <alignment wrapText="1"/>
      <protection/>
    </xf>
    <xf numFmtId="0" fontId="11" fillId="0" borderId="0" xfId="15" applyFont="1" applyAlignment="1">
      <alignment wrapText="1"/>
      <protection/>
    </xf>
    <xf numFmtId="0" fontId="0" fillId="0" borderId="0" xfId="15" applyFont="1" applyAlignment="1">
      <alignment horizontal="justify" wrapText="1"/>
      <protection/>
    </xf>
    <xf numFmtId="0" fontId="0" fillId="0" borderId="0" xfId="0" applyAlignment="1">
      <alignment vertical="center" wrapText="1"/>
    </xf>
    <xf numFmtId="0" fontId="13" fillId="0" borderId="0" xfId="15" applyFont="1" applyAlignment="1">
      <alignment/>
      <protection/>
    </xf>
    <xf numFmtId="0" fontId="16" fillId="0" borderId="0" xfId="15" applyFont="1" applyAlignment="1">
      <alignment/>
      <protection/>
    </xf>
    <xf numFmtId="0" fontId="0" fillId="0" borderId="0" xfId="0" applyAlignment="1">
      <alignment horizontal="right" vertical="center"/>
    </xf>
  </cellXfs>
  <cellStyles count="10">
    <cellStyle name="Normal" xfId="0"/>
    <cellStyle name="一般_定義名稱" xfId="15"/>
    <cellStyle name="一般_常用公式-8119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D15" sqref="D15"/>
    </sheetView>
  </sheetViews>
  <sheetFormatPr defaultColWidth="9.00390625" defaultRowHeight="16.5"/>
  <sheetData>
    <row r="1" ht="16.5">
      <c r="A1" s="1" t="s">
        <v>30</v>
      </c>
    </row>
    <row r="2" ht="16.5">
      <c r="A2" s="1" t="s">
        <v>31</v>
      </c>
    </row>
    <row r="3" ht="16.5">
      <c r="A3" s="1" t="s">
        <v>32</v>
      </c>
    </row>
    <row r="4" ht="16.5">
      <c r="A4" s="1" t="s">
        <v>33</v>
      </c>
    </row>
    <row r="5" ht="16.5">
      <c r="A5" s="1" t="s">
        <v>34</v>
      </c>
    </row>
    <row r="6" ht="16.5">
      <c r="A6" s="1" t="s">
        <v>35</v>
      </c>
    </row>
    <row r="7" ht="16.5">
      <c r="A7" s="1" t="s">
        <v>36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G8" sqref="G8"/>
    </sheetView>
  </sheetViews>
  <sheetFormatPr defaultColWidth="9.00390625" defaultRowHeight="16.5"/>
  <cols>
    <col min="1" max="1" width="9.00390625" style="6" customWidth="1"/>
    <col min="2" max="2" width="9.125" style="6" bestFit="1" customWidth="1"/>
    <col min="3" max="3" width="4.625" style="6" customWidth="1"/>
    <col min="4" max="4" width="9.50390625" style="6" bestFit="1" customWidth="1"/>
    <col min="5" max="7" width="9.00390625" style="6" customWidth="1"/>
    <col min="8" max="8" width="10.625" style="6" customWidth="1"/>
    <col min="9" max="16384" width="9.00390625" style="6" customWidth="1"/>
  </cols>
  <sheetData>
    <row r="1" spans="1:4" ht="16.5">
      <c r="A1" s="5" t="s">
        <v>42</v>
      </c>
      <c r="B1" s="6">
        <v>56000</v>
      </c>
      <c r="D1" s="5" t="s">
        <v>43</v>
      </c>
    </row>
    <row r="2" spans="1:4" ht="16.5">
      <c r="A2" s="5" t="s">
        <v>44</v>
      </c>
      <c r="B2" s="6">
        <v>560</v>
      </c>
      <c r="D2" s="5" t="s">
        <v>45</v>
      </c>
    </row>
    <row r="3" spans="1:4" ht="16.5">
      <c r="A3" s="5"/>
      <c r="B3" s="7" t="s">
        <v>46</v>
      </c>
      <c r="D3" s="8" t="s">
        <v>47</v>
      </c>
    </row>
    <row r="4" spans="1:4" ht="16.5">
      <c r="A4" s="5" t="s">
        <v>48</v>
      </c>
      <c r="B4" s="6">
        <f>1:1-2:2</f>
        <v>55440</v>
      </c>
      <c r="D4" s="9" t="s">
        <v>49</v>
      </c>
    </row>
    <row r="5" ht="15.75">
      <c r="B5" s="10"/>
    </row>
    <row r="7" ht="16.5">
      <c r="B7" s="5" t="s">
        <v>50</v>
      </c>
    </row>
    <row r="8" spans="1:2" ht="16.5">
      <c r="A8" s="5" t="s">
        <v>51</v>
      </c>
      <c r="B8" s="6">
        <v>100</v>
      </c>
    </row>
    <row r="9" spans="1:2" ht="16.5">
      <c r="A9" s="5" t="s">
        <v>52</v>
      </c>
      <c r="B9" s="6">
        <v>120</v>
      </c>
    </row>
    <row r="10" spans="1:2" ht="16.5">
      <c r="A10" s="5" t="s">
        <v>53</v>
      </c>
      <c r="B10" s="6">
        <v>160</v>
      </c>
    </row>
    <row r="11" ht="15.75">
      <c r="B11" s="7" t="s">
        <v>46</v>
      </c>
    </row>
    <row r="12" spans="1:2" ht="16.5">
      <c r="A12" s="5" t="s">
        <v>54</v>
      </c>
      <c r="B12" s="6">
        <f>SUM(B$8:B$11)</f>
        <v>380</v>
      </c>
    </row>
    <row r="14" spans="1:2" ht="15.75">
      <c r="A14" s="6" t="s">
        <v>55</v>
      </c>
      <c r="B14" s="6">
        <v>65000</v>
      </c>
    </row>
    <row r="15" spans="1:2" ht="15.75">
      <c r="A15" s="6" t="s">
        <v>56</v>
      </c>
      <c r="B15" s="6">
        <v>3900</v>
      </c>
    </row>
    <row r="16" ht="15.75">
      <c r="B16" s="7" t="s">
        <v>46</v>
      </c>
    </row>
    <row r="17" spans="1:2" ht="15.75">
      <c r="A17" s="6" t="s">
        <v>57</v>
      </c>
      <c r="B17" s="6">
        <f>14:14-15:15</f>
        <v>61100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&amp;C第&amp;P頁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G9"/>
  <sheetViews>
    <sheetView workbookViewId="0" topLeftCell="A1">
      <selection activeCell="F21" sqref="F21"/>
    </sheetView>
  </sheetViews>
  <sheetFormatPr defaultColWidth="9.00390625" defaultRowHeight="16.5"/>
  <cols>
    <col min="1" max="1" width="9.75390625" style="0" customWidth="1"/>
    <col min="5" max="5" width="10.375" style="0" bestFit="1" customWidth="1"/>
    <col min="6" max="6" width="25.625" style="0" customWidth="1"/>
  </cols>
  <sheetData>
    <row r="1" spans="2:7" ht="16.5">
      <c r="B1" t="s">
        <v>19</v>
      </c>
      <c r="C1" t="s">
        <v>20</v>
      </c>
      <c r="D1" t="s">
        <v>5</v>
      </c>
      <c r="E1" t="s">
        <v>16</v>
      </c>
      <c r="G1" s="5" t="s">
        <v>43</v>
      </c>
    </row>
    <row r="2" spans="1:7" ht="16.5">
      <c r="A2" t="s">
        <v>21</v>
      </c>
      <c r="B2">
        <v>88</v>
      </c>
      <c r="C2">
        <v>92</v>
      </c>
      <c r="D2">
        <v>96</v>
      </c>
      <c r="E2">
        <f>SUM(B2:D2)</f>
        <v>276</v>
      </c>
      <c r="F2">
        <v>276</v>
      </c>
      <c r="G2" s="5" t="s">
        <v>45</v>
      </c>
    </row>
    <row r="3" spans="1:7" ht="16.5">
      <c r="A3" t="s">
        <v>22</v>
      </c>
      <c r="B3">
        <v>81</v>
      </c>
      <c r="C3">
        <v>90</v>
      </c>
      <c r="D3">
        <v>84</v>
      </c>
      <c r="E3">
        <f>SUM(B3:D3)</f>
        <v>255</v>
      </c>
      <c r="F3">
        <v>255</v>
      </c>
      <c r="G3" s="8" t="s">
        <v>47</v>
      </c>
    </row>
    <row r="4" spans="1:7" ht="16.5">
      <c r="A4" t="s">
        <v>23</v>
      </c>
      <c r="B4">
        <f>SUM(B2:B3)</f>
        <v>169</v>
      </c>
      <c r="C4">
        <f>SUM(C2:C3)</f>
        <v>182</v>
      </c>
      <c r="D4">
        <f>SUM(D2:D3)</f>
        <v>180</v>
      </c>
      <c r="F4">
        <v>531</v>
      </c>
      <c r="G4" s="9" t="s">
        <v>49</v>
      </c>
    </row>
    <row r="6" ht="16.5">
      <c r="B6" t="e">
        <f>B1 A2+A3+A4</f>
        <v>#NULL!</v>
      </c>
    </row>
    <row r="7" ht="16.5">
      <c r="B7" t="e">
        <f>B2 A3+B2 A4+B2 A5</f>
        <v>#NULL!</v>
      </c>
    </row>
    <row r="8" ht="16.5">
      <c r="B8" t="e">
        <f>歷史 林米奇+何米尼</f>
        <v>#NAME?</v>
      </c>
    </row>
    <row r="9" spans="2:5" ht="16.5">
      <c r="B9">
        <v>169</v>
      </c>
      <c r="C9">
        <v>182</v>
      </c>
      <c r="D9">
        <v>180</v>
      </c>
      <c r="E9">
        <v>531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4" sqref="E4"/>
    </sheetView>
  </sheetViews>
  <sheetFormatPr defaultColWidth="9.00390625" defaultRowHeight="16.5"/>
  <cols>
    <col min="1" max="1" width="9.75390625" style="0" customWidth="1"/>
    <col min="5" max="5" width="10.375" style="0" bestFit="1" customWidth="1"/>
  </cols>
  <sheetData>
    <row r="1" spans="2:5" ht="16.5">
      <c r="B1" t="s">
        <v>19</v>
      </c>
      <c r="C1" t="s">
        <v>20</v>
      </c>
      <c r="D1" t="s">
        <v>5</v>
      </c>
      <c r="E1" t="s">
        <v>16</v>
      </c>
    </row>
    <row r="2" spans="1:5" ht="16.5">
      <c r="A2" t="s">
        <v>21</v>
      </c>
      <c r="B2">
        <v>88</v>
      </c>
      <c r="C2">
        <v>92</v>
      </c>
      <c r="D2">
        <v>96</v>
      </c>
      <c r="E2">
        <f>SUM(B2,C2,D2)</f>
        <v>276</v>
      </c>
    </row>
    <row r="3" spans="1:5" ht="16.5">
      <c r="A3" t="s">
        <v>22</v>
      </c>
      <c r="B3">
        <v>81</v>
      </c>
      <c r="C3">
        <v>90</v>
      </c>
      <c r="D3">
        <v>84</v>
      </c>
      <c r="E3">
        <f>SUM(B3,C3,D3)</f>
        <v>255</v>
      </c>
    </row>
    <row r="4" spans="1:5" ht="16.5">
      <c r="A4" t="s">
        <v>23</v>
      </c>
      <c r="B4">
        <f>SUM(B2,B3)</f>
        <v>169</v>
      </c>
      <c r="C4">
        <f>SUM(C2,C3)</f>
        <v>182</v>
      </c>
      <c r="D4">
        <f>SUM(D2,D3)</f>
        <v>180</v>
      </c>
      <c r="E4">
        <f>SUM(B4,C4,D4)</f>
        <v>531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A1" sqref="A1:IV16384"/>
    </sheetView>
  </sheetViews>
  <sheetFormatPr defaultColWidth="9.00390625" defaultRowHeight="16.5"/>
  <sheetData>
    <row r="1" spans="1:2" ht="16.5">
      <c r="A1" t="s">
        <v>24</v>
      </c>
      <c r="B1" t="s">
        <v>25</v>
      </c>
    </row>
    <row r="2" spans="1:3" ht="16.5">
      <c r="A2">
        <v>10</v>
      </c>
      <c r="B2">
        <v>5</v>
      </c>
      <c r="C2">
        <f>A2*B2</f>
        <v>50</v>
      </c>
    </row>
  </sheetData>
  <dataValidations count="1">
    <dataValidation type="whole" operator="lessThan" allowBlank="1" showInputMessage="1" showErrorMessage="1" sqref="C2">
      <formula1>100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D16" sqref="D16"/>
    </sheetView>
  </sheetViews>
  <sheetFormatPr defaultColWidth="9.00390625" defaultRowHeight="16.5"/>
  <cols>
    <col min="4" max="5" width="10.375" style="0" bestFit="1" customWidth="1"/>
  </cols>
  <sheetData>
    <row r="1" spans="2:5" ht="16.5">
      <c r="B1" t="s">
        <v>19</v>
      </c>
      <c r="C1" t="s">
        <v>20</v>
      </c>
      <c r="D1" t="s">
        <v>5</v>
      </c>
      <c r="E1" t="s">
        <v>16</v>
      </c>
    </row>
    <row r="2" spans="1:5" ht="16.5">
      <c r="A2" t="s">
        <v>26</v>
      </c>
      <c r="B2">
        <v>88</v>
      </c>
      <c r="C2">
        <v>92</v>
      </c>
      <c r="D2">
        <v>96</v>
      </c>
      <c r="E2">
        <f>B2+C2+D2</f>
        <v>276</v>
      </c>
    </row>
    <row r="3" spans="1:5" ht="16.5">
      <c r="A3" t="s">
        <v>27</v>
      </c>
      <c r="B3">
        <v>81</v>
      </c>
      <c r="C3">
        <v>90</v>
      </c>
      <c r="D3" t="s">
        <v>28</v>
      </c>
      <c r="E3" t="e">
        <f>B3+C3+D3</f>
        <v>#VALUE!</v>
      </c>
    </row>
    <row r="4" spans="1:5" ht="16.5">
      <c r="A4" t="s">
        <v>29</v>
      </c>
      <c r="B4">
        <v>90</v>
      </c>
      <c r="C4">
        <v>65</v>
      </c>
      <c r="D4">
        <v>77</v>
      </c>
      <c r="E4">
        <f>B4+C4+D4</f>
        <v>232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E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E9" sqref="E9"/>
    </sheetView>
  </sheetViews>
  <sheetFormatPr defaultColWidth="9.00390625" defaultRowHeight="16.5"/>
  <cols>
    <col min="1" max="1" width="9.00390625" style="26" customWidth="1"/>
    <col min="2" max="16384" width="9.00390625" style="2" customWidth="1"/>
  </cols>
  <sheetData>
    <row r="1" ht="19.5">
      <c r="A1" s="25" t="s">
        <v>89</v>
      </c>
    </row>
    <row r="2" ht="19.5">
      <c r="A2" s="25" t="s">
        <v>90</v>
      </c>
    </row>
    <row r="3" ht="19.5">
      <c r="A3" s="25" t="s">
        <v>91</v>
      </c>
    </row>
    <row r="4" ht="19.5">
      <c r="A4" s="25" t="s">
        <v>92</v>
      </c>
    </row>
    <row r="5" ht="19.5">
      <c r="A5" s="25" t="s">
        <v>93</v>
      </c>
    </row>
    <row r="6" ht="19.5">
      <c r="A6" s="25" t="s">
        <v>94</v>
      </c>
    </row>
    <row r="7" ht="19.5">
      <c r="A7" s="25" t="s">
        <v>95</v>
      </c>
    </row>
    <row r="8" ht="18.75">
      <c r="A8" s="25" t="s">
        <v>96</v>
      </c>
    </row>
    <row r="9" ht="19.5">
      <c r="A9" s="25" t="s">
        <v>97</v>
      </c>
    </row>
    <row r="10" ht="19.5">
      <c r="A10" s="25" t="s">
        <v>98</v>
      </c>
    </row>
    <row r="11" ht="19.5">
      <c r="A11" s="25" t="s">
        <v>99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D16" sqref="D16"/>
    </sheetView>
  </sheetViews>
  <sheetFormatPr defaultColWidth="9.00390625" defaultRowHeight="16.5"/>
  <sheetData>
    <row r="1" spans="2:6" ht="16.5">
      <c r="B1" t="s">
        <v>3</v>
      </c>
      <c r="C1" t="s">
        <v>4</v>
      </c>
      <c r="D1" t="s">
        <v>5</v>
      </c>
      <c r="E1" t="s">
        <v>2</v>
      </c>
      <c r="F1" s="3" t="s">
        <v>38</v>
      </c>
    </row>
    <row r="2" spans="1:6" ht="16.5">
      <c r="A2" t="s">
        <v>0</v>
      </c>
      <c r="B2">
        <v>85</v>
      </c>
      <c r="C2">
        <v>70</v>
      </c>
      <c r="D2">
        <v>65</v>
      </c>
      <c r="F2" s="3" t="s">
        <v>37</v>
      </c>
    </row>
    <row r="3" spans="1:4" ht="16.5">
      <c r="A3" t="s">
        <v>1</v>
      </c>
      <c r="B3">
        <v>75</v>
      </c>
      <c r="C3">
        <v>92</v>
      </c>
      <c r="D3">
        <v>81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22" sqref="A22"/>
    </sheetView>
  </sheetViews>
  <sheetFormatPr defaultColWidth="9.00390625" defaultRowHeight="16.5"/>
  <sheetData>
    <row r="1" spans="1:2" ht="16.5">
      <c r="A1">
        <v>5</v>
      </c>
      <c r="B1">
        <v>5</v>
      </c>
    </row>
    <row r="2" spans="1:2" ht="16.5">
      <c r="A2">
        <v>3</v>
      </c>
      <c r="B2">
        <v>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0" sqref="A10:A11"/>
    </sheetView>
  </sheetViews>
  <sheetFormatPr defaultColWidth="9.00390625" defaultRowHeight="16.5"/>
  <cols>
    <col min="1" max="1" width="11.625" style="0" customWidth="1"/>
    <col min="3" max="3" width="9.125" style="0" customWidth="1"/>
  </cols>
  <sheetData>
    <row r="1" ht="16.5">
      <c r="A1" t="s">
        <v>6</v>
      </c>
    </row>
    <row r="3" spans="1:2" ht="16.5">
      <c r="A3" t="s">
        <v>7</v>
      </c>
      <c r="B3" t="s">
        <v>8</v>
      </c>
    </row>
    <row r="4" spans="1:2" ht="16.5">
      <c r="A4" t="s">
        <v>9</v>
      </c>
      <c r="B4">
        <v>80</v>
      </c>
    </row>
    <row r="5" spans="1:2" ht="16.5">
      <c r="A5" t="s">
        <v>10</v>
      </c>
      <c r="B5">
        <v>200</v>
      </c>
    </row>
    <row r="6" spans="1:2" ht="16.5">
      <c r="A6" t="s">
        <v>11</v>
      </c>
      <c r="B6">
        <v>1200</v>
      </c>
    </row>
    <row r="8" ht="16.5">
      <c r="A8" t="s">
        <v>12</v>
      </c>
    </row>
    <row r="10" ht="16.5">
      <c r="A10" s="3" t="s">
        <v>38</v>
      </c>
    </row>
    <row r="11" ht="16.5">
      <c r="A11" s="3" t="s">
        <v>37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C16" sqref="C16"/>
    </sheetView>
  </sheetViews>
  <sheetFormatPr defaultColWidth="9.00390625" defaultRowHeight="16.5"/>
  <cols>
    <col min="1" max="1" width="11.625" style="0" customWidth="1"/>
    <col min="3" max="3" width="9.125" style="0" customWidth="1"/>
  </cols>
  <sheetData>
    <row r="1" ht="16.5">
      <c r="A1" t="s">
        <v>6</v>
      </c>
    </row>
    <row r="3" spans="1:2" ht="16.5">
      <c r="A3" t="s">
        <v>7</v>
      </c>
      <c r="B3" t="s">
        <v>8</v>
      </c>
    </row>
    <row r="4" spans="1:2" ht="16.5">
      <c r="A4" t="s">
        <v>9</v>
      </c>
      <c r="B4">
        <v>80</v>
      </c>
    </row>
    <row r="5" spans="1:2" ht="16.5">
      <c r="A5" t="s">
        <v>10</v>
      </c>
      <c r="B5">
        <v>200</v>
      </c>
    </row>
    <row r="6" spans="1:2" ht="16.5">
      <c r="A6" t="s">
        <v>11</v>
      </c>
      <c r="B6">
        <v>1200</v>
      </c>
    </row>
    <row r="8" ht="16.5">
      <c r="A8" t="s">
        <v>12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E20" sqref="E20"/>
    </sheetView>
  </sheetViews>
  <sheetFormatPr defaultColWidth="9.00390625" defaultRowHeight="16.5"/>
  <sheetData>
    <row r="1" spans="2:5" ht="16.5">
      <c r="B1" t="s">
        <v>13</v>
      </c>
      <c r="C1" t="s">
        <v>14</v>
      </c>
      <c r="D1" t="s">
        <v>15</v>
      </c>
      <c r="E1" t="s">
        <v>16</v>
      </c>
    </row>
    <row r="2" spans="1:5" ht="16.5">
      <c r="A2" t="s">
        <v>17</v>
      </c>
      <c r="B2">
        <v>85</v>
      </c>
      <c r="C2">
        <v>81</v>
      </c>
      <c r="D2">
        <v>92</v>
      </c>
      <c r="E2">
        <f>SUM(B2:D2)</f>
        <v>258</v>
      </c>
    </row>
    <row r="3" spans="1:5" ht="16.5">
      <c r="A3" t="s">
        <v>18</v>
      </c>
      <c r="B3">
        <v>72</v>
      </c>
      <c r="C3">
        <v>86</v>
      </c>
      <c r="D3">
        <v>83</v>
      </c>
      <c r="E3">
        <f>SUM(B3:D3)</f>
        <v>241</v>
      </c>
    </row>
    <row r="6" ht="16.5">
      <c r="A6" t="s">
        <v>39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zoomScale="125" zoomScaleNormal="125" workbookViewId="0" topLeftCell="A1">
      <selection activeCell="D18" sqref="D18"/>
    </sheetView>
  </sheetViews>
  <sheetFormatPr defaultColWidth="9.00390625" defaultRowHeight="16.5"/>
  <sheetData>
    <row r="1" spans="2:11" ht="16.5">
      <c r="B1" t="s">
        <v>19</v>
      </c>
      <c r="C1" t="s">
        <v>20</v>
      </c>
      <c r="D1" t="s">
        <v>5</v>
      </c>
      <c r="E1" t="s">
        <v>16</v>
      </c>
      <c r="I1" t="s">
        <v>19</v>
      </c>
      <c r="J1" t="s">
        <v>20</v>
      </c>
      <c r="K1" t="s">
        <v>5</v>
      </c>
    </row>
    <row r="2" spans="1:12" ht="16.5">
      <c r="A2" t="s">
        <v>21</v>
      </c>
      <c r="B2">
        <v>88</v>
      </c>
      <c r="C2">
        <v>92</v>
      </c>
      <c r="D2">
        <v>96</v>
      </c>
      <c r="E2">
        <f>歷史+地理+生物</f>
        <v>276</v>
      </c>
      <c r="H2" t="s">
        <v>21</v>
      </c>
      <c r="I2">
        <v>88</v>
      </c>
      <c r="J2">
        <v>92</v>
      </c>
      <c r="K2">
        <v>96</v>
      </c>
      <c r="L2">
        <f>SUM(I2:K2)</f>
        <v>276</v>
      </c>
    </row>
    <row r="3" spans="1:12" ht="16.5">
      <c r="A3" t="s">
        <v>22</v>
      </c>
      <c r="B3">
        <v>81</v>
      </c>
      <c r="C3">
        <v>90</v>
      </c>
      <c r="D3">
        <v>84</v>
      </c>
      <c r="E3">
        <f>歷史+地理+生物</f>
        <v>255</v>
      </c>
      <c r="H3" t="s">
        <v>22</v>
      </c>
      <c r="I3">
        <v>81</v>
      </c>
      <c r="J3">
        <v>90</v>
      </c>
      <c r="K3">
        <v>84</v>
      </c>
      <c r="L3">
        <f>SUM(I3:K3)</f>
        <v>255</v>
      </c>
    </row>
    <row r="4" ht="16.5">
      <c r="A4" s="33"/>
    </row>
    <row r="5" ht="16.5">
      <c r="A5" s="33"/>
    </row>
    <row r="6" ht="16.5">
      <c r="A6" s="1" t="s">
        <v>40</v>
      </c>
    </row>
    <row r="7" ht="16.5">
      <c r="A7" s="1" t="s">
        <v>41</v>
      </c>
    </row>
    <row r="8" ht="21">
      <c r="A8" s="11" t="s">
        <v>58</v>
      </c>
    </row>
    <row r="9" ht="16.5">
      <c r="A9" s="1"/>
    </row>
    <row r="10" ht="16.5">
      <c r="A10" s="12" t="s">
        <v>59</v>
      </c>
    </row>
    <row r="11" ht="16.5">
      <c r="A11" s="4"/>
    </row>
    <row r="12" ht="16.5">
      <c r="A12" s="1" t="s">
        <v>60</v>
      </c>
    </row>
    <row r="13" ht="16.5">
      <c r="A13" s="1" t="s">
        <v>61</v>
      </c>
    </row>
    <row r="14" ht="16.5">
      <c r="A14" s="1" t="s">
        <v>62</v>
      </c>
    </row>
    <row r="15" ht="16.5">
      <c r="A15" s="1" t="s">
        <v>63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J43"/>
  <sheetViews>
    <sheetView zoomScale="75" zoomScaleNormal="75" workbookViewId="0" topLeftCell="A1">
      <selection activeCell="J14" sqref="J14"/>
    </sheetView>
  </sheetViews>
  <sheetFormatPr defaultColWidth="9.00390625" defaultRowHeight="16.5"/>
  <cols>
    <col min="1" max="1" width="8.875" style="15" customWidth="1"/>
    <col min="2" max="2" width="9.25390625" style="15" bestFit="1" customWidth="1"/>
    <col min="3" max="3" width="9.125" style="15" bestFit="1" customWidth="1"/>
    <col min="4" max="4" width="5.50390625" style="15" bestFit="1" customWidth="1"/>
    <col min="5" max="5" width="9.625" style="15" bestFit="1" customWidth="1"/>
    <col min="6" max="9" width="7.625" style="15" bestFit="1" customWidth="1"/>
    <col min="10" max="13" width="9.00390625" style="15" customWidth="1"/>
    <col min="14" max="14" width="18.875" style="15" customWidth="1"/>
    <col min="15" max="16384" width="9.00390625" style="15" customWidth="1"/>
  </cols>
  <sheetData>
    <row r="1" spans="1:9" ht="16.5">
      <c r="A1" s="13" t="s">
        <v>72</v>
      </c>
      <c r="B1" s="14">
        <v>0.08</v>
      </c>
      <c r="E1" s="13" t="s">
        <v>64</v>
      </c>
      <c r="F1" s="13" t="s">
        <v>65</v>
      </c>
      <c r="G1" s="13" t="s">
        <v>66</v>
      </c>
      <c r="H1" s="13" t="s">
        <v>67</v>
      </c>
      <c r="I1" s="13" t="s">
        <v>68</v>
      </c>
    </row>
    <row r="2" spans="4:9" ht="16.5">
      <c r="D2" s="13" t="s">
        <v>69</v>
      </c>
      <c r="E2" s="15">
        <v>2500</v>
      </c>
      <c r="F2" s="15">
        <v>2900</v>
      </c>
      <c r="G2" s="15">
        <v>3200</v>
      </c>
      <c r="H2" s="15">
        <v>3000</v>
      </c>
      <c r="I2" s="15">
        <f>SUM(E2:H2)</f>
        <v>11600</v>
      </c>
    </row>
    <row r="3" spans="1:9" ht="16.5">
      <c r="A3" s="13" t="s">
        <v>73</v>
      </c>
      <c r="B3" s="15">
        <f>SUM(銷售)</f>
        <v>28100</v>
      </c>
      <c r="D3" s="13" t="s">
        <v>70</v>
      </c>
      <c r="E3" s="15">
        <v>1800</v>
      </c>
      <c r="F3" s="15">
        <v>2100</v>
      </c>
      <c r="G3" s="15">
        <v>2300</v>
      </c>
      <c r="H3" s="15">
        <v>2200</v>
      </c>
      <c r="I3" s="15">
        <f>SUM(E3:H3)</f>
        <v>8400</v>
      </c>
    </row>
    <row r="4" spans="1:9" ht="16.5">
      <c r="A4" s="13" t="s">
        <v>74</v>
      </c>
      <c r="B4" s="15">
        <f>銷售額*B1</f>
        <v>2248</v>
      </c>
      <c r="D4" s="13" t="s">
        <v>71</v>
      </c>
      <c r="E4" s="15">
        <v>1900</v>
      </c>
      <c r="F4" s="15">
        <v>2000</v>
      </c>
      <c r="G4" s="15">
        <v>2250</v>
      </c>
      <c r="H4" s="15">
        <v>1950</v>
      </c>
      <c r="I4" s="15">
        <f>SUM(E4:H4)</f>
        <v>8100</v>
      </c>
    </row>
    <row r="5" ht="15.75">
      <c r="B5" s="16" t="s">
        <v>75</v>
      </c>
    </row>
    <row r="6" spans="1:9" ht="16.5">
      <c r="A6" s="13" t="s">
        <v>76</v>
      </c>
      <c r="B6" s="15">
        <f>銷售額+銷貨稅</f>
        <v>30348</v>
      </c>
      <c r="C6" s="15">
        <f>銷售額+銷貨稅</f>
        <v>30348</v>
      </c>
      <c r="E6" s="17">
        <f>E2+E3+E4</f>
        <v>6200</v>
      </c>
      <c r="F6" s="17"/>
      <c r="I6" s="17"/>
    </row>
    <row r="7" spans="4:6" ht="16.5">
      <c r="D7" s="13"/>
      <c r="F7" s="17"/>
    </row>
    <row r="8" spans="4:6" ht="16.5">
      <c r="D8" s="13"/>
      <c r="E8" s="17"/>
      <c r="F8" s="17"/>
    </row>
    <row r="9" spans="1:6" ht="16.5">
      <c r="A9" s="18" t="s">
        <v>77</v>
      </c>
      <c r="D9" s="13"/>
      <c r="E9" s="17"/>
      <c r="F9" s="17"/>
    </row>
    <row r="10" spans="2:5" ht="16.5">
      <c r="B10" s="24" t="s">
        <v>88</v>
      </c>
      <c r="D10" s="13"/>
      <c r="E10" s="17"/>
    </row>
    <row r="11" spans="2:6" s="19" customFormat="1" ht="16.5">
      <c r="B11" s="20" t="s">
        <v>78</v>
      </c>
      <c r="E11" s="21"/>
      <c r="F11" s="21"/>
    </row>
    <row r="12" spans="2:7" s="19" customFormat="1" ht="16.5">
      <c r="B12" s="22" t="s">
        <v>79</v>
      </c>
      <c r="E12" s="21"/>
      <c r="F12" s="21"/>
      <c r="G12" s="21"/>
    </row>
    <row r="13" ht="16.5">
      <c r="B13" s="22" t="s">
        <v>80</v>
      </c>
    </row>
    <row r="14" ht="16.5">
      <c r="B14" s="22" t="s">
        <v>81</v>
      </c>
    </row>
    <row r="15" spans="2:3" ht="16.5">
      <c r="B15" s="20" t="s">
        <v>82</v>
      </c>
      <c r="C15" s="23"/>
    </row>
    <row r="18" ht="16.5">
      <c r="B18" s="24" t="s">
        <v>87</v>
      </c>
    </row>
    <row r="19" ht="16.5">
      <c r="B19" s="15" t="s">
        <v>83</v>
      </c>
    </row>
    <row r="20" ht="16.5">
      <c r="B20" s="15" t="s">
        <v>84</v>
      </c>
    </row>
    <row r="21" ht="15.75">
      <c r="B21" s="15" t="s">
        <v>85</v>
      </c>
    </row>
    <row r="23" s="27" customFormat="1" ht="15.75">
      <c r="A23" s="31" t="s">
        <v>100</v>
      </c>
    </row>
    <row r="24" spans="1:5" s="27" customFormat="1" ht="16.5">
      <c r="A24" s="15"/>
      <c r="B24" s="15" t="s">
        <v>86</v>
      </c>
      <c r="E24" s="28"/>
    </row>
    <row r="25" s="27" customFormat="1" ht="15.75"/>
    <row r="26" s="27" customFormat="1" ht="15.75">
      <c r="A26" s="31" t="s">
        <v>101</v>
      </c>
    </row>
    <row r="27" s="27" customFormat="1" ht="15.75">
      <c r="B27" s="15" t="s">
        <v>105</v>
      </c>
    </row>
    <row r="28" s="27" customFormat="1" ht="16.5">
      <c r="B28" s="15" t="s">
        <v>106</v>
      </c>
    </row>
    <row r="29" s="27" customFormat="1" ht="15.75"/>
    <row r="30" spans="1:10" s="27" customFormat="1" ht="15.75">
      <c r="A30" s="31" t="s">
        <v>102</v>
      </c>
      <c r="J30" s="27">
        <f>SUM(第一季,第三季)</f>
        <v>13950</v>
      </c>
    </row>
    <row r="31" s="27" customFormat="1" ht="16.5">
      <c r="B31" s="15" t="s">
        <v>107</v>
      </c>
    </row>
    <row r="32" s="27" customFormat="1" ht="15.75"/>
    <row r="33" spans="1:4" s="27" customFormat="1" ht="16.5">
      <c r="A33" s="31" t="s">
        <v>103</v>
      </c>
      <c r="D33" s="29"/>
    </row>
    <row r="34" ht="16.5">
      <c r="B34" s="13" t="s">
        <v>112</v>
      </c>
    </row>
    <row r="35" ht="16.5">
      <c r="B35" s="13" t="s">
        <v>111</v>
      </c>
    </row>
    <row r="36" s="27" customFormat="1" ht="16.5">
      <c r="B36" s="15" t="s">
        <v>108</v>
      </c>
    </row>
    <row r="37" s="27" customFormat="1" ht="15.75"/>
    <row r="38" s="27" customFormat="1" ht="16.5">
      <c r="B38" s="19" t="s">
        <v>113</v>
      </c>
    </row>
    <row r="39" s="27" customFormat="1" ht="16.5">
      <c r="B39" s="15" t="s">
        <v>109</v>
      </c>
    </row>
    <row r="40" s="27" customFormat="1" ht="15.75"/>
    <row r="41" s="27" customFormat="1" ht="16.5">
      <c r="B41" s="15" t="s">
        <v>110</v>
      </c>
    </row>
    <row r="42" s="27" customFormat="1" ht="15.75"/>
    <row r="43" s="30" customFormat="1" ht="16.5">
      <c r="A43" s="32" t="s">
        <v>104</v>
      </c>
    </row>
    <row r="44" s="27" customFormat="1" ht="15.75"/>
  </sheetData>
  <printOptions headings="1"/>
  <pageMargins left="0.7480314960629921" right="0.5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</dc:creator>
  <cp:keywords/>
  <dc:description/>
  <cp:lastModifiedBy>redchamber</cp:lastModifiedBy>
  <cp:lastPrinted>2007-10-15T08:37:37Z</cp:lastPrinted>
  <dcterms:created xsi:type="dcterms:W3CDTF">2001-05-04T01:47:56Z</dcterms:created>
  <dcterms:modified xsi:type="dcterms:W3CDTF">2008-07-22T06:17:34Z</dcterms:modified>
  <cp:category/>
  <cp:version/>
  <cp:contentType/>
  <cp:contentStatus/>
</cp:coreProperties>
</file>